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DE2F1300-9729-47E1-99E0-CEBBF39B04B6}" xr6:coauthVersionLast="46" xr6:coauthVersionMax="46" xr10:uidLastSave="{00000000-0000-0000-0000-000000000000}"/>
  <bookViews>
    <workbookView xWindow="-98" yWindow="-98" windowWidth="23985" windowHeight="12181"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TABLE'!$A$3:$F$21</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5" l="1"/>
  <c r="H12" i="15" s="1"/>
  <c r="B12" i="15"/>
  <c r="C12" i="15"/>
  <c r="D12" i="15"/>
  <c r="E12" i="15"/>
  <c r="F12" i="15"/>
  <c r="G12" i="15"/>
  <c r="F32" i="14"/>
  <c r="F33" i="14" s="1"/>
  <c r="F27" i="14"/>
  <c r="F26" i="14"/>
  <c r="F21" i="14"/>
  <c r="F20" i="14"/>
  <c r="F22" i="14" s="1"/>
  <c r="F14" i="14"/>
  <c r="F11" i="14"/>
  <c r="F15" i="14" l="1"/>
  <c r="F28" i="14"/>
  <c r="E19" i="11" l="1"/>
  <c r="E15" i="11"/>
  <c r="E12" i="11"/>
  <c r="E20" i="11" s="1"/>
  <c r="E20" i="9" l="1"/>
  <c r="E17" i="9"/>
  <c r="E14" i="9"/>
  <c r="E21" i="9" l="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tc={8D4EEE3B-3F25-4EDB-A0C6-8F4137BFAE06}</author>
    <author>tc={7FC89C80-684E-4910-A535-1631EA9C8375}</author>
    <author>tc={78FD0524-6EB1-43C1-B139-FB8D1D274311}</author>
    <author>tc={9B28A772-0427-4D03-82B7-D93896733386}</author>
  </authors>
  <commentList>
    <comment ref="B3" authorId="0" shapeId="0" xr:uid="{8D4EEE3B-3F25-4EDB-A0C6-8F4137BFAE06}">
      <text>
        <t>[Threaded comment]
Your version of Excel allows you to read this threaded comment; however, any edits to it will get removed if the file is opened in a newer version of Excel. Learn more: https://go.microsoft.com/fwlink/?linkid=870924
Comment:
    Provide the percent completion for the task.  The starting percentage should coincide with the percentage included in your work plan submitted  as part of the proposal. If no work was completed during the reporting period, the percent should remain the same as the previous report.</t>
      </text>
    </comment>
    <comment ref="C3" authorId="1" shapeId="0" xr:uid="{7FC89C80-684E-4910-A535-1631EA9C8375}">
      <text>
        <t>[Threaded comment]
Your version of Excel allows you to read this threaded comment; however, any edits to it will get removed if the file is opened in a newer version of Excel. Learn more: https://go.microsoft.com/fwlink/?linkid=870924
Comment:
    Include milestones, deliverable(s) completed and submitted, and meetings held or attended during the reporting period. For deliverables, make sure to reference the same names list in Work Plan.</t>
      </text>
    </comment>
    <comment ref="D3" authorId="2" shapeId="0" xr:uid="{78FD0524-6EB1-43C1-B139-FB8D1D274311}">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3" authorId="3" shapeId="0" xr:uid="{9B28A772-0427-4D03-82B7-D93896733386}">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Leave blank, if no photos are included for the reporting period.</t>
      </text>
    </comment>
  </commentList>
</comments>
</file>

<file path=xl/sharedStrings.xml><?xml version="1.0" encoding="utf-8"?>
<sst xmlns="http://schemas.openxmlformats.org/spreadsheetml/2006/main" count="249" uniqueCount="130">
  <si>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</si>
  <si>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</si>
  <si>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</si>
  <si>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</si>
  <si>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</si>
  <si>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</si>
  <si>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</si>
  <si>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</si>
  <si>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</si>
  <si>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</si>
  <si>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</si>
  <si>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</si>
  <si>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</si>
  <si>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</si>
  <si>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</si>
  <si>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</si>
  <si>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</si>
  <si>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</si>
  <si>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</si>
  <si>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</si>
  <si>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</si>
  <si>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</si>
  <si>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</si>
  <si>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</si>
  <si>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Susie Adams</t>
  </si>
  <si>
    <t>Invoice preparation</t>
  </si>
  <si>
    <t>Matt Brown</t>
  </si>
  <si>
    <t>Quarterly Report preparation and coordination with project proponents</t>
  </si>
  <si>
    <t>Karen Taylor</t>
  </si>
  <si>
    <t xml:space="preserve">Total </t>
  </si>
  <si>
    <t>Classification</t>
  </si>
  <si>
    <t>Accountant II</t>
  </si>
  <si>
    <t>Staff Engineer I</t>
  </si>
  <si>
    <t>Project Engineer II</t>
  </si>
  <si>
    <t>Working with DWR to get City of Example under agreement, attended design meetings, coordination meetings with consultants, internal project management meetings with Director of Public Works</t>
  </si>
  <si>
    <t>Budget Category B: Land Purchase/Easements</t>
  </si>
  <si>
    <t>Michelle Kwong</t>
  </si>
  <si>
    <t>Land Agent I</t>
  </si>
  <si>
    <t>Verify easements, contact land owners</t>
  </si>
  <si>
    <t>Budget Category C: Planning/Design/Engineering/Environmental Documentation</t>
  </si>
  <si>
    <t>Provide preliminary comments on design</t>
  </si>
  <si>
    <t>Final design review</t>
  </si>
  <si>
    <t>Coordination with project proponents, set up kick-off meetings</t>
  </si>
  <si>
    <t>Staff Engineer II</t>
  </si>
  <si>
    <t>Budget Category D: Construction/Implementation</t>
  </si>
  <si>
    <t>On site Engineering</t>
  </si>
  <si>
    <r>
      <t>Invoicing Period:</t>
    </r>
    <r>
      <rPr>
        <sz val="11"/>
        <color theme="1"/>
        <rFont val="Calibri"/>
        <family val="2"/>
        <scheme val="minor"/>
      </rPr>
      <t xml:space="preserve"> </t>
    </r>
  </si>
  <si>
    <t>Site Evaluation and Soil Testing</t>
  </si>
  <si>
    <t>Project Consultant, Inc</t>
  </si>
  <si>
    <t>Project 2:</t>
  </si>
  <si>
    <t>Engineering Consultant, Inc.</t>
  </si>
  <si>
    <t>Subtotal (D)</t>
  </si>
  <si>
    <t>Budget Category (D): Construction/Implementation</t>
  </si>
  <si>
    <t>Pipeline Design</t>
  </si>
  <si>
    <t>Pipeline Bid Period Support</t>
  </si>
  <si>
    <t>TOTAL</t>
  </si>
  <si>
    <t xml:space="preserve"> </t>
  </si>
  <si>
    <t>Backup Documentation Summary Table - SAMPLE</t>
  </si>
  <si>
    <t>Los Angeles Control Flood Control District</t>
  </si>
  <si>
    <t>Mesmer Low Flow Diversion Project</t>
  </si>
  <si>
    <t>City of Culver City</t>
  </si>
  <si>
    <t>7/1/2021 - 9/30/2021</t>
  </si>
  <si>
    <t>Los Angeles County Flood Control District</t>
  </si>
  <si>
    <t>Project 10:</t>
  </si>
  <si>
    <t>City of Culver City -  Personnel Hours Summary -  SAMPLE</t>
  </si>
  <si>
    <t>City of Culver City -  Personnel Hours Summary</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</si>
  <si>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</si>
  <si>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</si>
  <si>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</si>
  <si>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</si>
  <si>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</si>
  <si>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</si>
  <si>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</si>
  <si>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</si>
  <si>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</si>
  <si>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</si>
  <si>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</si>
  <si>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</si>
  <si>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</si>
  <si>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</si>
  <si>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</si>
  <si>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</si>
  <si>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r>
      <rPr>
        <b/>
        <u/>
        <sz val="9"/>
        <rFont val="Calibri"/>
        <family val="2"/>
        <scheme val="minor"/>
      </rPr>
      <t>Implementing Agency</t>
    </r>
    <r>
      <rPr>
        <b/>
        <sz val="9"/>
        <rFont val="Calibri"/>
        <family val="2"/>
        <scheme val="minor"/>
      </rPr>
      <t xml:space="preserve">: 
</t>
    </r>
    <r>
      <rPr>
        <sz val="9"/>
        <rFont val="Calibri"/>
        <family val="2"/>
        <scheme val="minor"/>
      </rPr>
      <t>Los Angeles County Public Works</t>
    </r>
  </si>
  <si>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</si>
  <si>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</si>
  <si>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</si>
  <si>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</si>
  <si>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</si>
  <si>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</si>
  <si>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</si>
  <si>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</si>
  <si>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</si>
  <si>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</si>
  <si>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</si>
  <si>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</si>
  <si>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4 Feasibility Studies</t>
  </si>
  <si>
    <t>Task 5 CEQA Documentation</t>
  </si>
  <si>
    <t>Task 6 Permitting</t>
  </si>
  <si>
    <t>Task 7 Design</t>
  </si>
  <si>
    <t>Task 8 Project Monitoring Plan</t>
  </si>
  <si>
    <t>Budget Category (d) Construction/Implementation Activities</t>
  </si>
  <si>
    <t>Task 9 Contract Services</t>
  </si>
  <si>
    <t>Task 10 Implementation Administration</t>
  </si>
  <si>
    <t>Task 11 Implementation</t>
  </si>
  <si>
    <t xml:space="preserve">  Subtask 11(a) Equipment Procurement </t>
  </si>
  <si>
    <t xml:space="preserve">  Subtask 11(b) Customer Outreach</t>
  </si>
  <si>
    <t xml:space="preserve">  Subtask 11(c) Software Setup and Implementation</t>
  </si>
  <si>
    <r>
      <t xml:space="preserve">Project 10:  
</t>
    </r>
    <r>
      <rPr>
        <sz val="9"/>
        <rFont val="Calibri"/>
        <family val="2"/>
        <scheme val="minor"/>
      </rPr>
      <t>Mesmer Low Flow Diversion Project</t>
    </r>
  </si>
  <si>
    <t>Not Applicable</t>
  </si>
  <si>
    <t>Amanda Guzman-Perez</t>
  </si>
  <si>
    <t>Department of Public Works</t>
  </si>
  <si>
    <t>900 S Fremont Avenue</t>
  </si>
  <si>
    <t>Alhambra, CA 91803</t>
  </si>
  <si>
    <t>Dear Ms. Guzman-Perez:</t>
  </si>
  <si>
    <t>SUBJECT:</t>
  </si>
  <si>
    <t xml:space="preserve">Project 1 - Mesmer Los Flow Diversion Project </t>
  </si>
  <si>
    <t>Proposition 1 Round 1 - Progress Report &amp; Invoice #1</t>
  </si>
  <si>
    <t xml:space="preserve">Enclosed is the July 1 to September 30, 2020 quarterly Progress Report and Invoice for the Mesmer </t>
  </si>
  <si>
    <t>Low Flow Diversion Project, which is currently in pre-construction phase and is funded through the</t>
  </si>
  <si>
    <t>Proposition 1 Round 1 Grant Agreement 4600013903.  The progress report provides the project status</t>
  </si>
  <si>
    <t xml:space="preserve">from July 1 to September 30, 2020 schedule information and anticipated activities for the next </t>
  </si>
  <si>
    <t>quarter.</t>
  </si>
  <si>
    <t>If you have any questions, please contact Joe Smith at (555) 555-5555 or jsmith@city.gov or John Doe at</t>
  </si>
  <si>
    <t>(555) 555-5556 or jdoe@city.gov.</t>
  </si>
  <si>
    <t>Cordially,</t>
  </si>
  <si>
    <t>with all terms/conditions, laws, and regulations governing its payment.</t>
  </si>
  <si>
    <t>documentation in all respects true, correct, supportable by available backup documentation, and in compliance</t>
  </si>
  <si>
    <t>I hereby verify that I am authorized signatory for the City of Culver City and as such I can sign and bind the</t>
  </si>
  <si>
    <t>City of Culver City as it relates to the above-mentioned project.  I certify that this progress report and invoice</t>
  </si>
  <si>
    <t>Invoicing Period: July 1, 2021 to September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</si>
</sst>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6" formatCode="[$-409]mmmm\ d\,\ yyyy;@"/>
  </numFmts>
  <fonts count="20"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3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44">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10" xfId="0" applyFont="1" applyFill="1" applyBorder="1" applyAlignment="1">
      <alignment horizontal="center"/>
    </xf>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44" fontId="0" fillId="0" borderId="0" xfId="0" applyNumberFormat="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11" fillId="0" borderId="14" xfId="0" applyFont="1" applyBorder="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4" fillId="0" borderId="17" xfId="1" applyFont="1" applyBorder="1" applyAlignment="1" applyProtection="1">
      <alignment horizontal="righ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2" fillId="0" borderId="20" xfId="1" applyFont="1" applyBorder="1" applyAlignment="1" applyProtection="1">
      <alignment vertical="top" wrapText="1" shrinkToFit="1"/>
      <protection locked="0"/>
    </xf>
    <xf numFmtId="0" fontId="14" fillId="0" borderId="20" xfId="1" applyFont="1" applyBorder="1" applyAlignment="1" applyProtection="1">
      <alignment horizontal="right" vertical="top" wrapText="1"/>
      <protection locked="0"/>
    </xf>
    <xf numFmtId="0" fontId="15" fillId="0" borderId="0" xfId="1" applyFont="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14" fillId="0" borderId="22"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4" fillId="2" borderId="25" xfId="1" applyFont="1" applyFill="1" applyBorder="1" applyAlignment="1" applyProtection="1">
      <alignment vertical="center" wrapText="1" shrinkToFit="1"/>
      <protection locked="0"/>
    </xf>
    <xf numFmtId="0" fontId="14" fillId="2" borderId="26" xfId="1" applyFont="1" applyFill="1" applyBorder="1" applyAlignment="1" applyProtection="1">
      <alignment vertical="center" wrapText="1" shrinkToFit="1"/>
      <protection locked="0"/>
    </xf>
    <xf numFmtId="0" fontId="17" fillId="2" borderId="27" xfId="2" applyNumberFormat="1" applyFont="1" applyFill="1" applyBorder="1" applyAlignment="1" applyProtection="1">
      <alignment vertical="top" wrapText="1" shrinkToFit="1"/>
      <protection locked="0"/>
    </xf>
    <xf numFmtId="0" fontId="18" fillId="0" borderId="28" xfId="1" applyFont="1" applyBorder="1" applyAlignment="1" applyProtection="1">
      <alignment vertical="top" wrapText="1" shrinkToFit="1"/>
      <protection locked="0"/>
    </xf>
    <xf numFmtId="9" fontId="18" fillId="0" borderId="2" xfId="2" applyNumberFormat="1" applyFont="1" applyFill="1" applyBorder="1" applyAlignment="1" applyProtection="1">
      <alignment vertical="top" wrapText="1" shrinkToFit="1"/>
      <protection locked="0"/>
    </xf>
    <xf numFmtId="0" fontId="18" fillId="0" borderId="2" xfId="2" applyNumberFormat="1" applyFont="1" applyFill="1" applyBorder="1" applyAlignment="1" applyProtection="1">
      <alignment vertical="top" wrapText="1" shrinkToFit="1"/>
      <protection locked="0"/>
    </xf>
    <xf numFmtId="0" fontId="18" fillId="0" borderId="29" xfId="2" applyNumberFormat="1" applyFont="1" applyFill="1" applyBorder="1" applyAlignment="1" applyProtection="1">
      <alignment vertical="top" wrapText="1" shrinkToFit="1"/>
      <protection locked="0"/>
    </xf>
    <xf numFmtId="0" fontId="14" fillId="2" borderId="28" xfId="1" applyFont="1" applyFill="1" applyBorder="1" applyAlignment="1" applyProtection="1">
      <alignment vertical="center" wrapText="1" shrinkToFit="1"/>
      <protection locked="0"/>
    </xf>
    <xf numFmtId="0" fontId="14" fillId="2" borderId="2" xfId="1" applyFont="1" applyFill="1" applyBorder="1" applyAlignment="1" applyProtection="1">
      <alignment vertical="center" wrapText="1" shrinkToFit="1"/>
      <protection locked="0"/>
    </xf>
    <xf numFmtId="0" fontId="17" fillId="2" borderId="29" xfId="2" applyNumberFormat="1" applyFont="1" applyFill="1" applyBorder="1" applyAlignment="1" applyProtection="1">
      <alignment vertical="top" wrapText="1" shrinkToFit="1"/>
      <protection locked="0"/>
    </xf>
    <xf numFmtId="10" fontId="18" fillId="0" borderId="2" xfId="2" applyNumberFormat="1" applyFont="1" applyFill="1" applyBorder="1" applyAlignment="1" applyProtection="1">
      <alignment vertical="top" wrapText="1" shrinkToFit="1"/>
      <protection locked="0"/>
    </xf>
    <xf numFmtId="0" fontId="18" fillId="2" borderId="2" xfId="2" applyNumberFormat="1" applyFont="1" applyFill="1" applyBorder="1" applyAlignment="1" applyProtection="1">
      <alignment horizontal="center" vertical="top" wrapText="1" shrinkToFit="1"/>
      <protection locked="0"/>
    </xf>
    <xf numFmtId="0" fontId="18" fillId="0" borderId="30" xfId="1" applyFont="1" applyBorder="1" applyAlignment="1" applyProtection="1">
      <alignment vertical="top" wrapText="1" shrinkToFit="1"/>
      <protection locked="0"/>
    </xf>
    <xf numFmtId="9" fontId="18" fillId="0" borderId="31" xfId="2" applyNumberFormat="1" applyFont="1" applyFill="1" applyBorder="1" applyAlignment="1" applyProtection="1">
      <alignment vertical="top" wrapText="1" shrinkToFit="1"/>
      <protection locked="0"/>
    </xf>
    <xf numFmtId="0" fontId="18" fillId="0" borderId="31" xfId="2" applyNumberFormat="1" applyFont="1" applyFill="1" applyBorder="1" applyAlignment="1" applyProtection="1">
      <alignment vertical="top" wrapText="1" shrinkToFit="1"/>
      <protection locked="0"/>
    </xf>
    <xf numFmtId="0" fontId="18" fillId="0" borderId="32" xfId="2" applyNumberFormat="1" applyFont="1" applyFill="1" applyBorder="1" applyAlignment="1" applyProtection="1">
      <alignment vertical="top" wrapText="1" shrinkToFit="1"/>
      <protection locked="0"/>
    </xf>
    <xf numFmtId="9" fontId="18" fillId="0" borderId="3" xfId="1" applyNumberFormat="1" applyFont="1" applyBorder="1" applyAlignment="1" applyProtection="1">
      <alignment horizontal="left" vertical="top" wrapText="1" shrinkToFit="1"/>
      <protection locked="0"/>
    </xf>
    <xf numFmtId="9" fontId="18" fillId="0" borderId="5" xfId="1" applyNumberFormat="1" applyFont="1" applyBorder="1" applyAlignment="1" applyProtection="1">
      <alignment horizontal="left" vertical="top" wrapText="1" shrinkToFit="1"/>
      <protection locked="0"/>
    </xf>
    <xf numFmtId="9" fontId="18" fillId="0" borderId="33" xfId="1" applyNumberFormat="1" applyFont="1" applyBorder="1" applyAlignment="1" applyProtection="1">
      <alignment horizontal="left" vertical="top" wrapText="1" shrinkToFit="1"/>
      <protection locked="0"/>
    </xf>
    <xf numFmtId="0" fontId="0" fillId="0" borderId="5" xfId="0" applyFont="1" applyBorder="1" applyAlignment="1"/>
    <xf numFmtId="166" fontId="0" fillId="0" borderId="0" xfId="0" applyNumberFormat="1"/>
    <xf numFmtId="0" fontId="0" fillId="0" borderId="0" xfId="0" applyFont="1" applyAlignment="1">
      <alignment horizontal="right"/>
    </xf>
    <xf numFmtId="0" fontId="0" fillId="0" borderId="0" xfId="0" applyFont="1"/>
    <xf numFmtId="0" fontId="0" fillId="4" borderId="0" xfId="0" applyFill="1"/>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 dT="2021-07-07T01:50:00.68" personId="{2613894B-1FDB-496E-8846-1F96C3D8AF3D}" id="{8D4EEE3B-3F25-4EDB-A0C6-8F4137BFAE06}">
    <text>Provide the percent completion for the task.  The starting percentage should coincide with the percentage included in your work plan submitted  as part of the proposal. If no work was completed during the reporting period, the percent should remain the same as the previous report.</text>
  </threadedComment>
  <threadedComment ref="C3" dT="2021-07-07T01:32:58.43" personId="{2613894B-1FDB-496E-8846-1F96C3D8AF3D}" id="{7FC89C80-684E-4910-A535-1631EA9C8375}">
    <text>Include milestones, deliverable(s) completed and submitted, and meetings held or attended during the reporting period. For deliverables, make sure to reference the same names list in Work Plan.</text>
  </threadedComment>
  <threadedComment ref="D3" dT="2021-07-07T01:46:38.74" personId="{2613894B-1FDB-496E-8846-1F96C3D8AF3D}" id="{78FD0524-6EB1-43C1-B139-FB8D1D274311}">
    <text>Indicate if work progress is "Ahead of Schedule", "On Schedule", or "Behind Schedule".  If Behind Schedule, reason for delay must be provided.</text>
  </threadedComment>
  <threadedComment ref="F3" dT="2021-07-07T01:44:16.36" personId="{2613894B-1FDB-496E-8846-1F96C3D8AF3D}" id="{9B28A772-0427-4D03-82B7-D93896733386}">
    <text>If photos are included, indicate if the photos are "PRE-Construction", "ACTIVE (during) Construction", or "POST Construction".  Leave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F21"/>
  <sheetViews>
    <sheetView tabSelected="1" topLeftCell="C1" workbookViewId="0">
      <selection activeCell="D17" sqref="D17"/>
    </sheetView>
  </sheetViews>
  <sheetFormatPr defaultRowHeight="14.25" x14ac:dyDescent="0.45"/>
  <cols>
    <col min="1" max="1" width="55.86328125" customWidth="1"/>
    <col min="2" max="2" width="10.796875" customWidth="1"/>
    <col min="3" max="5" width="55.86328125" customWidth="1"/>
    <col min="6" max="6" width="28.53125" customWidth="1"/>
  </cols>
  <sheetData>
    <row r="1" spans="1:6" ht="23.25" x14ac:dyDescent="0.45">
      <c r="A1" s="109" t="s">
        <v>107</v>
      </c>
      <c r="B1" s="110" t="s">
        <v>81</v>
      </c>
      <c r="C1" s="111"/>
      <c r="D1" s="111"/>
      <c r="E1" s="111"/>
      <c r="F1" s="112"/>
    </row>
    <row r="2" spans="1:6" ht="23.65" thickBot="1" x14ac:dyDescent="0.5">
      <c r="A2" s="113" t="s">
        <v>82</v>
      </c>
      <c r="B2" s="114"/>
      <c r="C2" s="115"/>
      <c r="D2" s="115"/>
      <c r="E2" s="115"/>
      <c r="F2" s="116"/>
    </row>
    <row r="3" spans="1:6" ht="14.65" thickBot="1" x14ac:dyDescent="0.5">
      <c r="A3" s="117" t="s">
        <v>83</v>
      </c>
      <c r="B3" s="118" t="s">
        <v>84</v>
      </c>
      <c r="C3" s="118" t="s">
        <v>85</v>
      </c>
      <c r="D3" s="118" t="s">
        <v>86</v>
      </c>
      <c r="E3" s="118" t="s">
        <v>87</v>
      </c>
      <c r="F3" s="119" t="s">
        <v>88</v>
      </c>
    </row>
    <row r="4" spans="1:6" x14ac:dyDescent="0.45">
      <c r="A4" s="120" t="s">
        <v>89</v>
      </c>
      <c r="B4" s="121"/>
      <c r="C4" s="121"/>
      <c r="D4" s="121"/>
      <c r="E4" s="121"/>
      <c r="F4" s="122"/>
    </row>
    <row r="5" spans="1:6" x14ac:dyDescent="0.45">
      <c r="A5" s="123" t="s">
        <v>90</v>
      </c>
      <c r="B5" s="124"/>
      <c r="C5" s="125"/>
      <c r="D5" s="125"/>
      <c r="E5" s="125"/>
      <c r="F5" s="126"/>
    </row>
    <row r="6" spans="1:6" x14ac:dyDescent="0.45">
      <c r="A6" s="123" t="s">
        <v>91</v>
      </c>
      <c r="B6" s="124"/>
      <c r="C6" s="125"/>
      <c r="D6" s="125"/>
      <c r="E6" s="125"/>
      <c r="F6" s="126"/>
    </row>
    <row r="7" spans="1:6" x14ac:dyDescent="0.45">
      <c r="A7" s="127" t="s">
        <v>92</v>
      </c>
      <c r="B7" s="128"/>
      <c r="C7" s="128"/>
      <c r="D7" s="128"/>
      <c r="E7" s="128"/>
      <c r="F7" s="129"/>
    </row>
    <row r="8" spans="1:6" x14ac:dyDescent="0.45">
      <c r="A8" s="123" t="s">
        <v>93</v>
      </c>
      <c r="B8" s="136" t="s">
        <v>108</v>
      </c>
      <c r="C8" s="137"/>
      <c r="D8" s="137"/>
      <c r="E8" s="137"/>
      <c r="F8" s="138"/>
    </row>
    <row r="9" spans="1:6" x14ac:dyDescent="0.45">
      <c r="A9" s="127" t="s">
        <v>94</v>
      </c>
      <c r="B9" s="128"/>
      <c r="C9" s="128"/>
      <c r="D9" s="128"/>
      <c r="E9" s="128"/>
      <c r="F9" s="129"/>
    </row>
    <row r="10" spans="1:6" x14ac:dyDescent="0.45">
      <c r="A10" s="123" t="s">
        <v>95</v>
      </c>
      <c r="B10" s="124"/>
      <c r="C10" s="125"/>
      <c r="D10" s="125"/>
      <c r="E10" s="125"/>
      <c r="F10" s="126"/>
    </row>
    <row r="11" spans="1:6" x14ac:dyDescent="0.45">
      <c r="A11" s="123" t="s">
        <v>96</v>
      </c>
      <c r="B11" s="124"/>
      <c r="C11" s="125"/>
      <c r="D11" s="125"/>
      <c r="E11" s="125"/>
      <c r="F11" s="126"/>
    </row>
    <row r="12" spans="1:6" x14ac:dyDescent="0.45">
      <c r="A12" s="123" t="s">
        <v>97</v>
      </c>
      <c r="B12" s="124"/>
      <c r="C12" s="125"/>
      <c r="D12" s="125"/>
      <c r="E12" s="125"/>
      <c r="F12" s="126"/>
    </row>
    <row r="13" spans="1:6" x14ac:dyDescent="0.45">
      <c r="A13" s="123" t="s">
        <v>98</v>
      </c>
      <c r="B13" s="124"/>
      <c r="C13" s="125"/>
      <c r="D13" s="125"/>
      <c r="E13" s="125"/>
      <c r="F13" s="126"/>
    </row>
    <row r="14" spans="1:6" x14ac:dyDescent="0.45">
      <c r="A14" s="123" t="s">
        <v>99</v>
      </c>
      <c r="B14" s="124"/>
      <c r="C14" s="125"/>
      <c r="D14" s="125"/>
      <c r="E14" s="125"/>
      <c r="F14" s="126"/>
    </row>
    <row r="15" spans="1:6" x14ac:dyDescent="0.45">
      <c r="A15" s="127" t="s">
        <v>100</v>
      </c>
      <c r="B15" s="128"/>
      <c r="C15" s="128"/>
      <c r="D15" s="128"/>
      <c r="E15" s="128"/>
      <c r="F15" s="129"/>
    </row>
    <row r="16" spans="1:6" x14ac:dyDescent="0.45">
      <c r="A16" s="123" t="s">
        <v>101</v>
      </c>
      <c r="B16" s="130"/>
      <c r="C16" s="125"/>
      <c r="D16" s="125"/>
      <c r="E16" s="125"/>
      <c r="F16" s="126"/>
    </row>
    <row r="17" spans="1:6" x14ac:dyDescent="0.45">
      <c r="A17" s="123" t="s">
        <v>102</v>
      </c>
      <c r="B17" s="130"/>
      <c r="C17" s="125"/>
      <c r="D17" s="125"/>
      <c r="E17" s="125"/>
      <c r="F17" s="126"/>
    </row>
    <row r="18" spans="1:6" x14ac:dyDescent="0.45">
      <c r="A18" s="123" t="s">
        <v>103</v>
      </c>
      <c r="B18" s="131"/>
      <c r="C18" s="131"/>
      <c r="D18" s="131"/>
      <c r="E18" s="131"/>
      <c r="F18" s="129"/>
    </row>
    <row r="19" spans="1:6" x14ac:dyDescent="0.45">
      <c r="A19" s="123" t="s">
        <v>104</v>
      </c>
      <c r="B19" s="124"/>
      <c r="C19" s="125"/>
      <c r="D19" s="125"/>
      <c r="E19" s="125"/>
      <c r="F19" s="126"/>
    </row>
    <row r="20" spans="1:6" x14ac:dyDescent="0.45">
      <c r="A20" s="123" t="s">
        <v>105</v>
      </c>
      <c r="B20" s="124"/>
      <c r="C20" s="125"/>
      <c r="D20" s="125"/>
      <c r="E20" s="125"/>
      <c r="F20" s="126"/>
    </row>
    <row r="21" spans="1:6" ht="14.65" thickBot="1" x14ac:dyDescent="0.5">
      <c r="A21" s="132" t="s">
        <v>106</v>
      </c>
      <c r="B21" s="133"/>
      <c r="C21" s="134"/>
      <c r="D21" s="134"/>
      <c r="E21" s="134"/>
      <c r="F21" s="135"/>
    </row>
  </sheetData>
  <mergeCells count="8">
    <mergeCell ref="B18:E18"/>
    <mergeCell ref="B8:F8"/>
    <mergeCell ref="B1:B2"/>
    <mergeCell ref="C1:F2"/>
    <mergeCell ref="A4:E4"/>
    <mergeCell ref="A7:E7"/>
    <mergeCell ref="A9:E9"/>
    <mergeCell ref="A15:E1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view="pageLayout" topLeftCell="A2" zoomScaleNormal="100" workbookViewId="0">
      <selection activeCell="B6" sqref="B6"/>
    </sheetView>
  </sheetViews>
  <sheetFormatPr defaultRowHeight="14.25" x14ac:dyDescent="0.45"/>
  <cols>
    <col min="1" max="1" width="16.06640625" customWidth="1"/>
    <col min="2" max="2" width="16.06640625" style="31" customWidth="1"/>
    <col min="3" max="3" width="63.3984375" customWidth="1"/>
    <col min="4" max="4" width="7.86328125" customWidth="1"/>
    <col min="6" max="6" width="14.06640625" customWidth="1"/>
  </cols>
  <sheetData>
    <row r="1" spans="1:10" s="66" customFormat="1" x14ac:dyDescent="0.45"/>
    <row r="2" spans="1:10" s="66" customFormat="1" ht="20.25" x14ac:dyDescent="0.55000000000000004">
      <c r="A2" s="104" t="s">
        <v>65</v>
      </c>
      <c r="B2" s="104"/>
      <c r="C2" s="104"/>
      <c r="D2" s="104"/>
      <c r="E2" s="104"/>
      <c r="F2" s="104"/>
      <c r="G2" s="87"/>
      <c r="H2" s="87"/>
      <c r="I2" s="87"/>
      <c r="J2" s="87"/>
    </row>
    <row r="3" spans="1:10" s="66" customFormat="1" x14ac:dyDescent="0.45">
      <c r="A3" s="66" t="s">
        <v>63</v>
      </c>
      <c r="B3" s="66" t="s">
        <v>59</v>
      </c>
    </row>
    <row r="4" spans="1:10" s="66" customFormat="1" x14ac:dyDescent="0.45"/>
    <row r="5" spans="1:10" x14ac:dyDescent="0.45">
      <c r="A5" s="105" t="s">
        <v>66</v>
      </c>
      <c r="C5" s="35"/>
    </row>
    <row r="6" spans="1:10" x14ac:dyDescent="0.45">
      <c r="A6" t="s">
        <v>79</v>
      </c>
    </row>
    <row r="7" spans="1:10" s="31" customFormat="1" x14ac:dyDescent="0.45"/>
    <row r="8" spans="1:10" x14ac:dyDescent="0.45">
      <c r="A8" s="34" t="s">
        <v>18</v>
      </c>
      <c r="B8" s="34"/>
    </row>
    <row r="10" spans="1:10" ht="28.5" x14ac:dyDescent="0.45">
      <c r="A10" s="36" t="s">
        <v>19</v>
      </c>
      <c r="B10" s="36" t="s">
        <v>30</v>
      </c>
      <c r="C10" s="36" t="s">
        <v>20</v>
      </c>
      <c r="D10" s="37" t="s">
        <v>21</v>
      </c>
      <c r="E10" s="11" t="s">
        <v>22</v>
      </c>
      <c r="F10" s="37" t="s">
        <v>23</v>
      </c>
    </row>
    <row r="11" spans="1:10" x14ac:dyDescent="0.45">
      <c r="A11" s="43"/>
      <c r="B11" s="43"/>
      <c r="C11" s="32"/>
      <c r="D11" s="33"/>
      <c r="E11" s="38"/>
      <c r="F11" s="39"/>
    </row>
    <row r="12" spans="1:10" s="50" customFormat="1" x14ac:dyDescent="0.45">
      <c r="A12" s="43"/>
      <c r="B12" s="43"/>
      <c r="C12" s="40"/>
      <c r="D12" s="33"/>
      <c r="E12" s="38"/>
      <c r="F12" s="56"/>
    </row>
    <row r="13" spans="1:10" x14ac:dyDescent="0.45">
      <c r="A13" s="43"/>
      <c r="B13" s="43"/>
      <c r="C13" s="40"/>
      <c r="D13" s="33"/>
      <c r="E13" s="38"/>
      <c r="F13" s="39"/>
    </row>
    <row r="14" spans="1:10" ht="14.65" thickBot="1" x14ac:dyDescent="0.5">
      <c r="A14" s="45"/>
      <c r="B14" s="45"/>
      <c r="C14" s="42"/>
      <c r="D14" s="44"/>
      <c r="E14" s="46"/>
      <c r="F14" s="47"/>
    </row>
    <row r="15" spans="1:10" ht="15.75" customHeight="1" thickTop="1" x14ac:dyDescent="0.45">
      <c r="A15" s="49"/>
      <c r="B15" s="1"/>
      <c r="C15" s="1"/>
      <c r="D15" s="1"/>
      <c r="E15" s="48" t="s">
        <v>29</v>
      </c>
      <c r="F15" s="41">
        <f>SUM(F11:F14)</f>
        <v>0</v>
      </c>
    </row>
    <row r="16" spans="1:10" s="50" customFormat="1" ht="15.75" customHeight="1" x14ac:dyDescent="0.45">
      <c r="A16" s="101" t="s">
        <v>35</v>
      </c>
      <c r="B16" s="102"/>
      <c r="C16" s="102"/>
      <c r="D16" s="102"/>
      <c r="E16" s="102"/>
      <c r="F16" s="102"/>
    </row>
    <row r="17" spans="1:6" s="66" customFormat="1" ht="15.75" customHeight="1" x14ac:dyDescent="0.45">
      <c r="A17" s="84"/>
      <c r="B17" s="85"/>
      <c r="C17" s="85"/>
      <c r="D17" s="85"/>
      <c r="E17" s="85"/>
      <c r="F17" s="85"/>
    </row>
    <row r="18" spans="1:6" ht="28.5" x14ac:dyDescent="0.45">
      <c r="A18" s="36" t="s">
        <v>19</v>
      </c>
      <c r="B18" s="36" t="s">
        <v>30</v>
      </c>
      <c r="C18" s="36" t="s">
        <v>20</v>
      </c>
      <c r="D18" s="37" t="s">
        <v>21</v>
      </c>
      <c r="E18" s="11" t="s">
        <v>22</v>
      </c>
      <c r="F18" s="37" t="s">
        <v>23</v>
      </c>
    </row>
    <row r="19" spans="1:6" x14ac:dyDescent="0.45">
      <c r="A19" s="43"/>
      <c r="B19" s="43"/>
      <c r="C19" s="32"/>
      <c r="D19" s="33"/>
      <c r="E19" s="38"/>
      <c r="F19" s="39"/>
    </row>
    <row r="20" spans="1:6" x14ac:dyDescent="0.45">
      <c r="A20" s="43"/>
      <c r="B20" s="43"/>
      <c r="C20" s="40"/>
      <c r="D20" s="33"/>
      <c r="E20" s="38"/>
      <c r="F20" s="39"/>
    </row>
    <row r="21" spans="1:6" ht="14.65" thickBot="1" x14ac:dyDescent="0.5">
      <c r="A21" s="45"/>
      <c r="B21" s="45"/>
      <c r="C21" s="42"/>
      <c r="D21" s="44"/>
      <c r="E21" s="46"/>
      <c r="F21" s="47">
        <f t="shared" ref="F20:F21" si="0">D21*E21</f>
        <v>0</v>
      </c>
    </row>
    <row r="22" spans="1:6" ht="14.65" thickTop="1" x14ac:dyDescent="0.45">
      <c r="D22" s="34"/>
      <c r="E22" s="34" t="s">
        <v>23</v>
      </c>
      <c r="F22" s="60">
        <f>SUM(F19:F21)</f>
        <v>0</v>
      </c>
    </row>
    <row r="23" spans="1:6" hidden="1" x14ac:dyDescent="0.45">
      <c r="A23" s="103" t="s">
        <v>39</v>
      </c>
      <c r="B23" s="103"/>
      <c r="C23" s="103"/>
      <c r="D23" s="103"/>
      <c r="E23" s="103"/>
      <c r="F23" s="103"/>
    </row>
    <row r="24" spans="1:6" ht="28.5" hidden="1" x14ac:dyDescent="0.45">
      <c r="A24" s="36" t="s">
        <v>19</v>
      </c>
      <c r="B24" s="36" t="s">
        <v>30</v>
      </c>
      <c r="C24" s="36" t="s">
        <v>20</v>
      </c>
      <c r="D24" s="37" t="s">
        <v>21</v>
      </c>
      <c r="E24" s="11" t="s">
        <v>22</v>
      </c>
      <c r="F24" s="37" t="s">
        <v>23</v>
      </c>
    </row>
    <row r="25" spans="1:6" hidden="1" x14ac:dyDescent="0.45">
      <c r="A25" s="43" t="s">
        <v>26</v>
      </c>
      <c r="B25" s="43" t="s">
        <v>43</v>
      </c>
      <c r="C25" s="32" t="s">
        <v>40</v>
      </c>
      <c r="D25" s="33">
        <v>80</v>
      </c>
      <c r="E25" s="38">
        <v>60</v>
      </c>
      <c r="F25" s="39">
        <v>4800</v>
      </c>
    </row>
    <row r="26" spans="1:6" hidden="1" x14ac:dyDescent="0.45">
      <c r="A26" s="43" t="s">
        <v>28</v>
      </c>
      <c r="B26" s="43" t="s">
        <v>33</v>
      </c>
      <c r="C26" s="40" t="s">
        <v>41</v>
      </c>
      <c r="D26" s="33">
        <v>20</v>
      </c>
      <c r="E26" s="38">
        <v>100</v>
      </c>
      <c r="F26" s="39">
        <f t="shared" ref="F26:F27" si="1">D26*E26</f>
        <v>2000</v>
      </c>
    </row>
    <row r="27" spans="1:6" ht="14.65" hidden="1" thickBot="1" x14ac:dyDescent="0.5">
      <c r="A27" s="45"/>
      <c r="B27" s="45"/>
      <c r="C27" s="42"/>
      <c r="D27" s="44"/>
      <c r="E27" s="46"/>
      <c r="F27" s="47">
        <f t="shared" si="1"/>
        <v>0</v>
      </c>
    </row>
    <row r="28" spans="1:6" ht="14.65" hidden="1" thickTop="1" x14ac:dyDescent="0.45">
      <c r="A28" s="50"/>
      <c r="B28" s="50"/>
      <c r="C28" s="50"/>
      <c r="D28" s="34"/>
      <c r="E28" s="34" t="s">
        <v>23</v>
      </c>
      <c r="F28" s="60">
        <f>SUM(F25:F27)</f>
        <v>6800</v>
      </c>
    </row>
    <row r="29" spans="1:6" hidden="1" x14ac:dyDescent="0.45">
      <c r="A29" s="103" t="s">
        <v>44</v>
      </c>
      <c r="B29" s="103"/>
      <c r="C29" s="103"/>
      <c r="D29" s="103"/>
      <c r="E29" s="103"/>
      <c r="F29" s="103"/>
    </row>
    <row r="30" spans="1:6" ht="28.5" hidden="1" x14ac:dyDescent="0.45">
      <c r="A30" s="36" t="s">
        <v>19</v>
      </c>
      <c r="B30" s="36" t="s">
        <v>30</v>
      </c>
      <c r="C30" s="36" t="s">
        <v>20</v>
      </c>
      <c r="D30" s="37" t="s">
        <v>21</v>
      </c>
      <c r="E30" s="11" t="s">
        <v>22</v>
      </c>
      <c r="F30" s="37" t="s">
        <v>23</v>
      </c>
    </row>
    <row r="31" spans="1:6" hidden="1" x14ac:dyDescent="0.45">
      <c r="A31" s="43" t="s">
        <v>26</v>
      </c>
      <c r="B31" s="43" t="s">
        <v>43</v>
      </c>
      <c r="C31" s="32" t="s">
        <v>45</v>
      </c>
      <c r="D31" s="33">
        <v>120</v>
      </c>
      <c r="E31" s="38">
        <v>60</v>
      </c>
      <c r="F31" s="39">
        <v>7200</v>
      </c>
    </row>
    <row r="32" spans="1:6" ht="14.65" hidden="1" thickBot="1" x14ac:dyDescent="0.5">
      <c r="A32" s="51"/>
      <c r="B32" s="51"/>
      <c r="C32" s="52"/>
      <c r="D32" s="53"/>
      <c r="E32" s="54"/>
      <c r="F32" s="55">
        <f t="shared" ref="F32" si="2">D32*E32</f>
        <v>0</v>
      </c>
    </row>
    <row r="33" spans="1:6" ht="14.65" hidden="1" thickTop="1" x14ac:dyDescent="0.45">
      <c r="A33" s="58"/>
      <c r="B33" s="58"/>
      <c r="C33" s="59"/>
      <c r="D33" s="61"/>
      <c r="E33" s="62" t="s">
        <v>23</v>
      </c>
      <c r="F33" s="63">
        <f>SUM(F31:F32)</f>
        <v>7200</v>
      </c>
    </row>
    <row r="34" spans="1:6" x14ac:dyDescent="0.45">
      <c r="A34" s="50"/>
      <c r="B34" s="50"/>
      <c r="C34" s="50"/>
      <c r="D34" s="50"/>
      <c r="E34" s="50"/>
      <c r="F34" s="57"/>
    </row>
  </sheetData>
  <mergeCells count="4">
    <mergeCell ref="A16:F16"/>
    <mergeCell ref="A23:F23"/>
    <mergeCell ref="A29:F29"/>
    <mergeCell ref="A2:F2"/>
  </mergeCells>
  <pageMargins left="0.5" right="0.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zoomScaleNormal="100" workbookViewId="0">
      <selection activeCell="B10" sqref="B10"/>
    </sheetView>
  </sheetViews>
  <sheetFormatPr defaultColWidth="9.06640625" defaultRowHeight="14.25" x14ac:dyDescent="0.45"/>
  <cols>
    <col min="1" max="1" width="33" style="66" customWidth="1"/>
    <col min="2" max="2" width="47.265625" style="66" customWidth="1"/>
    <col min="3" max="3" width="11.06640625" style="66" bestFit="1" customWidth="1"/>
    <col min="4" max="4" width="12.06640625" style="66" bestFit="1" customWidth="1"/>
    <col min="5" max="5" width="15.3984375" style="66" bestFit="1" customWidth="1"/>
    <col min="6" max="6" width="13.86328125" style="66" customWidth="1"/>
    <col min="7" max="7" width="4.86328125" style="66" customWidth="1"/>
    <col min="8" max="16384" width="9.06640625" style="66"/>
  </cols>
  <sheetData>
    <row r="1" spans="1:8" ht="18.399999999999999" thickBot="1" x14ac:dyDescent="0.6">
      <c r="A1" s="6" t="s">
        <v>3</v>
      </c>
      <c r="B1" s="6"/>
      <c r="C1" s="6"/>
      <c r="D1" s="6"/>
      <c r="E1" s="7" t="s">
        <v>7</v>
      </c>
      <c r="F1" s="8"/>
    </row>
    <row r="3" spans="1:8" x14ac:dyDescent="0.45">
      <c r="A3" s="5" t="s">
        <v>4</v>
      </c>
      <c r="B3" s="2" t="s">
        <v>62</v>
      </c>
      <c r="E3" s="65" t="s">
        <v>6</v>
      </c>
      <c r="F3" s="26"/>
    </row>
    <row r="4" spans="1:8" x14ac:dyDescent="0.45">
      <c r="A4" s="68" t="s">
        <v>46</v>
      </c>
      <c r="B4" s="68"/>
    </row>
    <row r="6" spans="1:8" x14ac:dyDescent="0.45">
      <c r="A6" s="3" t="s">
        <v>63</v>
      </c>
      <c r="B6" s="4" t="s">
        <v>59</v>
      </c>
      <c r="C6" s="4"/>
      <c r="D6" s="4"/>
      <c r="E6" s="4"/>
      <c r="F6" s="4"/>
    </row>
    <row r="7" spans="1:8" x14ac:dyDescent="0.45">
      <c r="A7" s="3" t="s">
        <v>5</v>
      </c>
      <c r="B7" s="4" t="s">
        <v>60</v>
      </c>
      <c r="C7" s="4"/>
      <c r="D7" s="4"/>
      <c r="E7" s="4"/>
      <c r="F7" s="4"/>
    </row>
    <row r="8" spans="1:8" x14ac:dyDescent="0.45">
      <c r="H8" s="30"/>
    </row>
    <row r="9" spans="1:8" ht="47.25" customHeight="1" x14ac:dyDescent="0.45">
      <c r="A9" s="9" t="s">
        <v>8</v>
      </c>
      <c r="B9" s="71" t="s">
        <v>13</v>
      </c>
      <c r="C9" s="10" t="s">
        <v>0</v>
      </c>
      <c r="D9" s="11" t="s">
        <v>10</v>
      </c>
      <c r="E9" s="11" t="s">
        <v>11</v>
      </c>
      <c r="F9" s="11" t="s">
        <v>9</v>
      </c>
      <c r="H9" s="30"/>
    </row>
    <row r="10" spans="1:8" x14ac:dyDescent="0.45">
      <c r="A10" s="23" t="s">
        <v>14</v>
      </c>
      <c r="B10" s="24"/>
      <c r="C10" s="24"/>
      <c r="D10" s="24"/>
      <c r="E10" s="24"/>
      <c r="F10" s="25"/>
      <c r="H10" s="30"/>
    </row>
    <row r="11" spans="1:8" x14ac:dyDescent="0.45">
      <c r="A11" s="74"/>
      <c r="B11" s="75"/>
      <c r="C11" s="17"/>
      <c r="D11" s="18"/>
      <c r="E11" s="19"/>
      <c r="F11" s="27"/>
      <c r="H11" s="30"/>
    </row>
    <row r="12" spans="1:8" x14ac:dyDescent="0.45">
      <c r="A12" s="74"/>
      <c r="B12" s="75"/>
      <c r="C12" s="20"/>
      <c r="D12" s="18"/>
      <c r="E12" s="19"/>
      <c r="F12" s="27"/>
      <c r="H12" s="30"/>
    </row>
    <row r="13" spans="1:8" x14ac:dyDescent="0.45">
      <c r="A13" s="74"/>
      <c r="B13" s="75"/>
      <c r="C13" s="76"/>
      <c r="D13" s="77"/>
      <c r="E13" s="78"/>
      <c r="F13" s="27"/>
      <c r="H13" s="30"/>
    </row>
    <row r="14" spans="1:8" x14ac:dyDescent="0.45">
      <c r="A14" s="99" t="s">
        <v>15</v>
      </c>
      <c r="B14" s="100"/>
      <c r="C14" s="100"/>
      <c r="D14" s="100"/>
      <c r="E14" s="82">
        <f>SUM(E11:E13)</f>
        <v>0</v>
      </c>
      <c r="F14" s="83"/>
      <c r="H14" s="30"/>
    </row>
    <row r="15" spans="1:8" x14ac:dyDescent="0.45">
      <c r="A15" s="79" t="s">
        <v>1</v>
      </c>
      <c r="B15" s="80"/>
      <c r="C15" s="80"/>
      <c r="D15" s="80"/>
      <c r="E15" s="80"/>
      <c r="F15" s="81"/>
      <c r="H15" s="30"/>
    </row>
    <row r="16" spans="1:8" x14ac:dyDescent="0.45">
      <c r="A16" s="86"/>
      <c r="B16" s="72"/>
      <c r="C16" s="21"/>
      <c r="D16" s="18"/>
      <c r="E16" s="19"/>
      <c r="F16" s="27"/>
      <c r="H16" s="30"/>
    </row>
    <row r="17" spans="1:8" x14ac:dyDescent="0.45">
      <c r="A17" s="99" t="s">
        <v>16</v>
      </c>
      <c r="B17" s="100"/>
      <c r="C17" s="100"/>
      <c r="D17" s="100"/>
      <c r="E17" s="82">
        <f>SUM(E16:E16)</f>
        <v>0</v>
      </c>
      <c r="F17" s="83"/>
      <c r="H17" s="30"/>
    </row>
    <row r="18" spans="1:8" x14ac:dyDescent="0.45">
      <c r="A18" s="23" t="s">
        <v>2</v>
      </c>
      <c r="B18" s="24"/>
      <c r="C18" s="24"/>
      <c r="D18" s="24"/>
      <c r="E18" s="24"/>
      <c r="F18" s="28"/>
      <c r="H18" s="30"/>
    </row>
    <row r="19" spans="1:8" x14ac:dyDescent="0.45">
      <c r="A19" s="12"/>
      <c r="B19" s="73"/>
      <c r="C19" s="16"/>
      <c r="D19" s="14"/>
      <c r="E19" s="15"/>
      <c r="F19" s="29"/>
      <c r="H19" s="30"/>
    </row>
    <row r="20" spans="1:8" x14ac:dyDescent="0.45">
      <c r="A20" s="99" t="s">
        <v>17</v>
      </c>
      <c r="B20" s="100"/>
      <c r="C20" s="100"/>
      <c r="D20" s="100"/>
      <c r="E20" s="82">
        <f>SUM(E19:E19)</f>
        <v>0</v>
      </c>
      <c r="F20" s="83"/>
    </row>
    <row r="21" spans="1:8" x14ac:dyDescent="0.45">
      <c r="A21" s="69"/>
      <c r="B21" s="70"/>
      <c r="C21" s="70"/>
      <c r="D21" s="64" t="s">
        <v>12</v>
      </c>
      <c r="E21" s="67">
        <f>SUM(E14,E17,E20)</f>
        <v>0</v>
      </c>
      <c r="F21" s="13"/>
    </row>
    <row r="22" spans="1:8" x14ac:dyDescent="0.45">
      <c r="G22" s="1"/>
    </row>
    <row r="23" spans="1:8" x14ac:dyDescent="0.45">
      <c r="H23" s="22"/>
    </row>
  </sheetData>
  <mergeCells count="3">
    <mergeCell ref="A14:D14"/>
    <mergeCell ref="A17:D17"/>
    <mergeCell ref="A20:D20"/>
  </mergeCell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I14"/>
  <sheetViews>
    <sheetView workbookViewId="0">
      <selection activeCell="F17" sqref="F17"/>
    </sheetView>
  </sheetViews>
  <sheetFormatPr defaultRowHeight="14.25" x14ac:dyDescent="0.45"/>
  <cols>
    <col min="1" max="1" width="17.46484375" customWidth="1"/>
    <col min="2" max="7" width="9.59765625" customWidth="1"/>
    <col min="8" max="8" width="10.59765625" customWidth="1"/>
  </cols>
  <sheetData>
    <row r="1" spans="1:9" s="66" customFormat="1" ht="18.399999999999999" thickBot="1" x14ac:dyDescent="0.6">
      <c r="A1" s="6" t="s">
        <v>75</v>
      </c>
      <c r="B1" s="6"/>
      <c r="C1" s="6"/>
      <c r="D1" s="6"/>
      <c r="E1" s="6" t="s">
        <v>7</v>
      </c>
      <c r="F1" s="6"/>
      <c r="G1" s="6"/>
      <c r="H1" s="6"/>
    </row>
    <row r="2" spans="1:9" x14ac:dyDescent="0.45">
      <c r="A2" s="66"/>
      <c r="B2" s="66"/>
      <c r="C2" s="66"/>
      <c r="D2" s="66"/>
      <c r="E2" s="66"/>
      <c r="F2" s="66"/>
      <c r="G2" s="66"/>
      <c r="H2" s="66"/>
      <c r="I2" s="66"/>
    </row>
    <row r="3" spans="1:9" x14ac:dyDescent="0.45">
      <c r="A3" s="5" t="s">
        <v>4</v>
      </c>
      <c r="B3" s="2" t="s">
        <v>62</v>
      </c>
      <c r="C3" s="106"/>
      <c r="D3" s="106"/>
      <c r="E3" s="107"/>
      <c r="F3" s="26"/>
      <c r="G3" s="106"/>
      <c r="H3" s="106"/>
      <c r="I3" s="66"/>
    </row>
    <row r="4" spans="1:9" x14ac:dyDescent="0.45">
      <c r="A4" s="68" t="s">
        <v>46</v>
      </c>
      <c r="B4" s="68"/>
      <c r="C4" s="108"/>
      <c r="D4" s="108"/>
      <c r="E4" s="108"/>
      <c r="F4" s="108"/>
      <c r="G4" s="108"/>
      <c r="H4" s="108"/>
      <c r="I4" s="66"/>
    </row>
    <row r="5" spans="1:9" x14ac:dyDescent="0.45">
      <c r="A5" s="66"/>
      <c r="B5" s="66"/>
      <c r="C5" s="66"/>
      <c r="D5" s="66"/>
      <c r="E5" s="66"/>
      <c r="F5" s="66"/>
      <c r="G5" s="66"/>
      <c r="H5" s="66"/>
      <c r="I5" s="66"/>
    </row>
    <row r="6" spans="1:9" x14ac:dyDescent="0.45">
      <c r="A6" s="3" t="s">
        <v>63</v>
      </c>
      <c r="B6" s="4" t="s">
        <v>59</v>
      </c>
      <c r="C6" s="4"/>
      <c r="D6" s="4"/>
      <c r="E6" s="4"/>
      <c r="F6" s="4"/>
      <c r="G6" s="4"/>
      <c r="H6" s="4"/>
      <c r="I6" s="66"/>
    </row>
    <row r="7" spans="1:9" x14ac:dyDescent="0.45">
      <c r="A7" s="3" t="s">
        <v>5</v>
      </c>
      <c r="B7" s="4" t="s">
        <v>60</v>
      </c>
      <c r="C7" s="4"/>
      <c r="D7" s="4"/>
      <c r="E7" s="4"/>
      <c r="F7" s="4"/>
      <c r="G7" s="4"/>
      <c r="H7" s="4"/>
      <c r="I7" s="66"/>
    </row>
    <row r="8" spans="1:9" x14ac:dyDescent="0.45">
      <c r="A8" s="66"/>
      <c r="B8" s="66"/>
      <c r="C8" s="66"/>
      <c r="D8" s="66"/>
      <c r="E8" s="66"/>
      <c r="F8" s="66"/>
      <c r="G8" s="66"/>
      <c r="H8" s="66"/>
      <c r="I8" s="66"/>
    </row>
    <row r="9" spans="1:9" ht="14.65" thickBot="1" x14ac:dyDescent="0.5">
      <c r="A9" s="98" t="s">
        <v>76</v>
      </c>
      <c r="B9" s="98"/>
      <c r="C9" s="98"/>
      <c r="D9" s="98"/>
      <c r="E9" s="98"/>
      <c r="F9" s="98"/>
      <c r="G9" s="98"/>
      <c r="H9" s="98"/>
      <c r="I9" s="66"/>
    </row>
    <row r="10" spans="1:9" ht="14.65" thickTop="1" x14ac:dyDescent="0.45">
      <c r="A10" s="91" t="s">
        <v>78</v>
      </c>
      <c r="B10" s="91"/>
      <c r="C10" s="91"/>
      <c r="D10" s="91"/>
      <c r="E10" s="91"/>
      <c r="F10" s="91"/>
      <c r="G10" s="91"/>
      <c r="H10" s="91" t="s">
        <v>55</v>
      </c>
      <c r="I10" s="66"/>
    </row>
    <row r="11" spans="1:9" ht="14.65" thickBot="1" x14ac:dyDescent="0.5">
      <c r="A11" s="90" t="s">
        <v>77</v>
      </c>
      <c r="B11" s="95"/>
      <c r="C11" s="95"/>
      <c r="D11" s="95"/>
      <c r="E11" s="95"/>
      <c r="F11" s="95"/>
      <c r="G11" s="95"/>
      <c r="H11" s="96"/>
      <c r="I11" s="66"/>
    </row>
    <row r="12" spans="1:9" ht="14.65" thickBot="1" x14ac:dyDescent="0.5">
      <c r="A12" s="92" t="s">
        <v>55</v>
      </c>
      <c r="B12" s="97"/>
      <c r="C12" s="97"/>
      <c r="D12" s="97"/>
      <c r="E12" s="97"/>
      <c r="F12" s="97"/>
      <c r="G12" s="97"/>
      <c r="H12" s="97"/>
      <c r="I12" s="66"/>
    </row>
    <row r="13" spans="1:9" ht="14.65" thickTop="1" x14ac:dyDescent="0.45">
      <c r="A13" s="66"/>
      <c r="B13" s="66"/>
      <c r="C13" s="66"/>
      <c r="D13" s="66"/>
      <c r="E13" s="66"/>
      <c r="F13" s="66"/>
      <c r="G13" s="66"/>
      <c r="H13" s="66"/>
      <c r="I13" s="66"/>
    </row>
    <row r="14" spans="1:9" x14ac:dyDescent="0.45">
      <c r="A14" s="66"/>
      <c r="B14" s="66"/>
      <c r="C14" s="66"/>
      <c r="D14" s="66"/>
      <c r="E14" s="66"/>
      <c r="F14" s="66"/>
      <c r="G14" s="66"/>
      <c r="H14" s="66"/>
      <c r="I14" s="66"/>
    </row>
  </sheetData>
  <mergeCells count="1">
    <mergeCell ref="A9:H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I33"/>
  <sheetViews>
    <sheetView topLeftCell="A7" workbookViewId="0">
      <selection activeCell="K20" sqref="K20"/>
    </sheetView>
  </sheetViews>
  <sheetFormatPr defaultRowHeight="14.25" x14ac:dyDescent="0.45"/>
  <cols>
    <col min="1" max="1" width="14.53125" bestFit="1" customWidth="1"/>
  </cols>
  <sheetData>
    <row r="1" spans="1:7" x14ac:dyDescent="0.45">
      <c r="A1" s="140">
        <v>44500</v>
      </c>
    </row>
    <row r="4" spans="1:7" s="66" customFormat="1" x14ac:dyDescent="0.45"/>
    <row r="5" spans="1:7" s="66" customFormat="1" x14ac:dyDescent="0.45"/>
    <row r="6" spans="1:7" x14ac:dyDescent="0.45">
      <c r="A6" t="s">
        <v>109</v>
      </c>
    </row>
    <row r="7" spans="1:7" x14ac:dyDescent="0.45">
      <c r="A7" t="s">
        <v>62</v>
      </c>
    </row>
    <row r="8" spans="1:7" x14ac:dyDescent="0.45">
      <c r="A8" t="s">
        <v>110</v>
      </c>
    </row>
    <row r="9" spans="1:7" x14ac:dyDescent="0.45">
      <c r="A9" t="s">
        <v>111</v>
      </c>
    </row>
    <row r="10" spans="1:7" x14ac:dyDescent="0.45">
      <c r="A10" t="s">
        <v>112</v>
      </c>
    </row>
    <row r="12" spans="1:7" x14ac:dyDescent="0.45">
      <c r="A12" s="65" t="s">
        <v>114</v>
      </c>
      <c r="B12" s="142" t="s">
        <v>116</v>
      </c>
      <c r="C12" s="142"/>
      <c r="D12" s="142"/>
      <c r="E12" s="142"/>
      <c r="F12" s="142"/>
      <c r="G12" s="142"/>
    </row>
    <row r="13" spans="1:7" s="66" customFormat="1" x14ac:dyDescent="0.45">
      <c r="A13" s="141"/>
      <c r="B13" s="142" t="s">
        <v>129</v>
      </c>
      <c r="C13" s="142"/>
      <c r="D13" s="142"/>
      <c r="E13" s="142"/>
      <c r="F13" s="142"/>
      <c r="G13" s="142"/>
    </row>
    <row r="14" spans="1:7" x14ac:dyDescent="0.45">
      <c r="A14" s="142"/>
      <c r="B14" s="142" t="s">
        <v>115</v>
      </c>
      <c r="C14" s="142"/>
      <c r="D14" s="142"/>
      <c r="E14" s="142"/>
      <c r="F14" s="142"/>
      <c r="G14" s="142"/>
    </row>
    <row r="15" spans="1:7" s="66" customFormat="1" x14ac:dyDescent="0.45">
      <c r="A15" s="142"/>
      <c r="B15" s="142" t="s">
        <v>60</v>
      </c>
      <c r="C15" s="142"/>
      <c r="D15" s="142"/>
      <c r="E15" s="142"/>
      <c r="F15" s="142"/>
      <c r="G15" s="142"/>
    </row>
    <row r="16" spans="1:7" s="66" customFormat="1" x14ac:dyDescent="0.45"/>
    <row r="17" spans="1:9" x14ac:dyDescent="0.45">
      <c r="A17" t="s">
        <v>113</v>
      </c>
    </row>
    <row r="19" spans="1:9" x14ac:dyDescent="0.45">
      <c r="A19" t="s">
        <v>117</v>
      </c>
    </row>
    <row r="20" spans="1:9" x14ac:dyDescent="0.45">
      <c r="A20" t="s">
        <v>118</v>
      </c>
    </row>
    <row r="21" spans="1:9" x14ac:dyDescent="0.45">
      <c r="A21" t="s">
        <v>119</v>
      </c>
    </row>
    <row r="22" spans="1:9" x14ac:dyDescent="0.45">
      <c r="A22" t="s">
        <v>120</v>
      </c>
    </row>
    <row r="23" spans="1:9" x14ac:dyDescent="0.45">
      <c r="A23" t="s">
        <v>121</v>
      </c>
    </row>
    <row r="25" spans="1:9" x14ac:dyDescent="0.45">
      <c r="A25" s="143" t="s">
        <v>127</v>
      </c>
      <c r="B25" s="143"/>
      <c r="C25" s="143"/>
      <c r="D25" s="143"/>
      <c r="E25" s="143"/>
      <c r="F25" s="143"/>
      <c r="G25" s="143"/>
      <c r="H25" s="143"/>
      <c r="I25" s="143"/>
    </row>
    <row r="26" spans="1:9" s="66" customFormat="1" x14ac:dyDescent="0.45">
      <c r="A26" s="143" t="s">
        <v>128</v>
      </c>
      <c r="B26" s="143"/>
      <c r="C26" s="143"/>
      <c r="D26" s="143"/>
      <c r="E26" s="143"/>
      <c r="F26" s="143"/>
      <c r="G26" s="143"/>
      <c r="H26" s="143"/>
      <c r="I26" s="143"/>
    </row>
    <row r="27" spans="1:9" x14ac:dyDescent="0.45">
      <c r="A27" s="143" t="s">
        <v>126</v>
      </c>
      <c r="B27" s="143"/>
      <c r="C27" s="143"/>
      <c r="D27" s="143"/>
      <c r="E27" s="143"/>
      <c r="F27" s="143"/>
      <c r="G27" s="143"/>
      <c r="H27" s="143"/>
      <c r="I27" s="143"/>
    </row>
    <row r="28" spans="1:9" x14ac:dyDescent="0.45">
      <c r="A28" s="143" t="s">
        <v>125</v>
      </c>
      <c r="B28" s="143"/>
      <c r="C28" s="143"/>
      <c r="D28" s="143"/>
      <c r="E28" s="143"/>
      <c r="F28" s="143"/>
      <c r="G28" s="143"/>
      <c r="H28" s="143"/>
      <c r="I28" s="143"/>
    </row>
    <row r="29" spans="1:9" x14ac:dyDescent="0.45">
      <c r="A29" s="143"/>
      <c r="B29" s="143"/>
      <c r="C29" s="143"/>
      <c r="D29" s="143"/>
      <c r="E29" s="143"/>
      <c r="F29" s="143"/>
      <c r="G29" s="143"/>
      <c r="H29" s="143"/>
      <c r="I29" s="143"/>
    </row>
    <row r="30" spans="1:9" x14ac:dyDescent="0.45">
      <c r="A30" t="s">
        <v>122</v>
      </c>
    </row>
    <row r="31" spans="1:9" x14ac:dyDescent="0.45">
      <c r="A31" t="s">
        <v>123</v>
      </c>
    </row>
    <row r="33" spans="1:1" x14ac:dyDescent="0.45">
      <c r="A33" t="s">
        <v>124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34"/>
  <sheetViews>
    <sheetView view="pageLayout" zoomScaleNormal="100" workbookViewId="0">
      <selection activeCell="C5" sqref="C5"/>
    </sheetView>
  </sheetViews>
  <sheetFormatPr defaultRowHeight="14.25" x14ac:dyDescent="0.45"/>
  <cols>
    <col min="1" max="2" width="16.06640625" style="66" customWidth="1"/>
    <col min="3" max="3" width="63.3984375" style="66" customWidth="1"/>
    <col min="4" max="4" width="7.86328125" style="66" customWidth="1"/>
    <col min="5" max="5" width="9.06640625" style="66"/>
    <col min="6" max="6" width="14.06640625" style="66" customWidth="1"/>
    <col min="7" max="16384" width="9.06640625" style="66"/>
  </cols>
  <sheetData>
    <row r="2" spans="1:10" ht="20.25" x14ac:dyDescent="0.55000000000000004">
      <c r="A2" s="104" t="s">
        <v>64</v>
      </c>
      <c r="B2" s="104"/>
      <c r="C2" s="104"/>
      <c r="D2" s="104"/>
      <c r="E2" s="104"/>
      <c r="F2" s="104"/>
      <c r="G2" s="87"/>
      <c r="H2" s="87"/>
      <c r="I2" s="87"/>
      <c r="J2" s="87"/>
    </row>
    <row r="3" spans="1:10" x14ac:dyDescent="0.45">
      <c r="A3" s="66" t="s">
        <v>63</v>
      </c>
      <c r="B3" s="66" t="s">
        <v>59</v>
      </c>
    </row>
    <row r="5" spans="1:10" x14ac:dyDescent="0.45">
      <c r="A5" s="66" t="s">
        <v>80</v>
      </c>
      <c r="B5" s="35">
        <v>44500</v>
      </c>
      <c r="C5" s="35"/>
    </row>
    <row r="6" spans="1:10" x14ac:dyDescent="0.45">
      <c r="A6" s="66" t="s">
        <v>79</v>
      </c>
      <c r="B6" s="66" t="s">
        <v>61</v>
      </c>
    </row>
    <row r="8" spans="1:10" x14ac:dyDescent="0.45">
      <c r="A8" s="34" t="s">
        <v>18</v>
      </c>
      <c r="B8" s="34"/>
    </row>
    <row r="10" spans="1:10" ht="28.5" x14ac:dyDescent="0.45">
      <c r="A10" s="36" t="s">
        <v>19</v>
      </c>
      <c r="B10" s="36" t="s">
        <v>30</v>
      </c>
      <c r="C10" s="36" t="s">
        <v>20</v>
      </c>
      <c r="D10" s="37" t="s">
        <v>21</v>
      </c>
      <c r="E10" s="11" t="s">
        <v>22</v>
      </c>
      <c r="F10" s="37" t="s">
        <v>23</v>
      </c>
    </row>
    <row r="11" spans="1:10" x14ac:dyDescent="0.45">
      <c r="A11" s="43" t="s">
        <v>24</v>
      </c>
      <c r="B11" s="43" t="s">
        <v>31</v>
      </c>
      <c r="C11" s="32" t="s">
        <v>25</v>
      </c>
      <c r="D11" s="33">
        <v>5</v>
      </c>
      <c r="E11" s="38">
        <v>40</v>
      </c>
      <c r="F11" s="39">
        <f>D11*E11</f>
        <v>200</v>
      </c>
    </row>
    <row r="12" spans="1:10" x14ac:dyDescent="0.45">
      <c r="A12" s="43" t="s">
        <v>26</v>
      </c>
      <c r="B12" s="43" t="s">
        <v>32</v>
      </c>
      <c r="C12" s="40" t="s">
        <v>42</v>
      </c>
      <c r="D12" s="33">
        <v>8</v>
      </c>
      <c r="E12" s="38">
        <v>50</v>
      </c>
      <c r="F12" s="56">
        <v>400</v>
      </c>
    </row>
    <row r="13" spans="1:10" x14ac:dyDescent="0.45">
      <c r="A13" s="43" t="s">
        <v>26</v>
      </c>
      <c r="B13" s="43" t="s">
        <v>43</v>
      </c>
      <c r="C13" s="40" t="s">
        <v>27</v>
      </c>
      <c r="D13" s="33">
        <v>15</v>
      </c>
      <c r="E13" s="38">
        <v>60</v>
      </c>
      <c r="F13" s="39">
        <v>900</v>
      </c>
    </row>
    <row r="14" spans="1:10" ht="43.15" thickBot="1" x14ac:dyDescent="0.5">
      <c r="A14" s="45" t="s">
        <v>28</v>
      </c>
      <c r="B14" s="45" t="s">
        <v>33</v>
      </c>
      <c r="C14" s="42" t="s">
        <v>34</v>
      </c>
      <c r="D14" s="44">
        <v>43</v>
      </c>
      <c r="E14" s="46">
        <v>100</v>
      </c>
      <c r="F14" s="47">
        <f t="shared" ref="F14" si="0">D14*E14</f>
        <v>4300</v>
      </c>
    </row>
    <row r="15" spans="1:10" ht="15.75" customHeight="1" thickTop="1" x14ac:dyDescent="0.45">
      <c r="A15" s="49"/>
      <c r="B15" s="1"/>
      <c r="C15" s="1"/>
      <c r="D15" s="1"/>
      <c r="E15" s="48" t="s">
        <v>29</v>
      </c>
      <c r="F15" s="41">
        <f>SUM(F11:F14)</f>
        <v>5800</v>
      </c>
    </row>
    <row r="16" spans="1:10" ht="15.75" customHeight="1" x14ac:dyDescent="0.45">
      <c r="A16" s="101" t="s">
        <v>35</v>
      </c>
      <c r="B16" s="102"/>
      <c r="C16" s="102"/>
      <c r="D16" s="102"/>
      <c r="E16" s="102"/>
      <c r="F16" s="102"/>
    </row>
    <row r="17" spans="1:6" ht="15.75" customHeight="1" x14ac:dyDescent="0.45">
      <c r="A17" s="84"/>
      <c r="B17" s="85"/>
      <c r="C17" s="85"/>
      <c r="D17" s="85"/>
      <c r="E17" s="85"/>
      <c r="F17" s="85"/>
    </row>
    <row r="18" spans="1:6" ht="28.5" x14ac:dyDescent="0.45">
      <c r="A18" s="36" t="s">
        <v>19</v>
      </c>
      <c r="B18" s="36" t="s">
        <v>30</v>
      </c>
      <c r="C18" s="36" t="s">
        <v>20</v>
      </c>
      <c r="D18" s="37" t="s">
        <v>21</v>
      </c>
      <c r="E18" s="11" t="s">
        <v>22</v>
      </c>
      <c r="F18" s="37" t="s">
        <v>23</v>
      </c>
    </row>
    <row r="19" spans="1:6" x14ac:dyDescent="0.45">
      <c r="A19" s="43" t="s">
        <v>36</v>
      </c>
      <c r="B19" s="43" t="s">
        <v>37</v>
      </c>
      <c r="C19" s="32" t="s">
        <v>38</v>
      </c>
      <c r="D19" s="33">
        <v>40</v>
      </c>
      <c r="E19" s="38">
        <v>90</v>
      </c>
      <c r="F19" s="39">
        <v>3600</v>
      </c>
    </row>
    <row r="20" spans="1:6" x14ac:dyDescent="0.45">
      <c r="A20" s="43"/>
      <c r="B20" s="43"/>
      <c r="C20" s="40"/>
      <c r="D20" s="33"/>
      <c r="E20" s="38"/>
      <c r="F20" s="39">
        <f t="shared" ref="F20:F21" si="1">D20*E20</f>
        <v>0</v>
      </c>
    </row>
    <row r="21" spans="1:6" ht="14.65" thickBot="1" x14ac:dyDescent="0.5">
      <c r="A21" s="45"/>
      <c r="B21" s="45"/>
      <c r="C21" s="42"/>
      <c r="D21" s="44"/>
      <c r="E21" s="46"/>
      <c r="F21" s="47">
        <f t="shared" si="1"/>
        <v>0</v>
      </c>
    </row>
    <row r="22" spans="1:6" ht="14.65" thickTop="1" x14ac:dyDescent="0.45">
      <c r="D22" s="34"/>
      <c r="E22" s="34" t="s">
        <v>23</v>
      </c>
      <c r="F22" s="60">
        <f>SUM(F19:F21)</f>
        <v>3600</v>
      </c>
    </row>
    <row r="23" spans="1:6" hidden="1" x14ac:dyDescent="0.45">
      <c r="A23" s="103" t="s">
        <v>39</v>
      </c>
      <c r="B23" s="103"/>
      <c r="C23" s="103"/>
      <c r="D23" s="103"/>
      <c r="E23" s="103"/>
      <c r="F23" s="103"/>
    </row>
    <row r="24" spans="1:6" ht="28.5" hidden="1" x14ac:dyDescent="0.45">
      <c r="A24" s="36" t="s">
        <v>19</v>
      </c>
      <c r="B24" s="36" t="s">
        <v>30</v>
      </c>
      <c r="C24" s="36" t="s">
        <v>20</v>
      </c>
      <c r="D24" s="37" t="s">
        <v>21</v>
      </c>
      <c r="E24" s="11" t="s">
        <v>22</v>
      </c>
      <c r="F24" s="37" t="s">
        <v>23</v>
      </c>
    </row>
    <row r="25" spans="1:6" hidden="1" x14ac:dyDescent="0.45">
      <c r="A25" s="43" t="s">
        <v>26</v>
      </c>
      <c r="B25" s="43" t="s">
        <v>43</v>
      </c>
      <c r="C25" s="32" t="s">
        <v>40</v>
      </c>
      <c r="D25" s="33">
        <v>80</v>
      </c>
      <c r="E25" s="38">
        <v>60</v>
      </c>
      <c r="F25" s="39">
        <v>4800</v>
      </c>
    </row>
    <row r="26" spans="1:6" hidden="1" x14ac:dyDescent="0.45">
      <c r="A26" s="43" t="s">
        <v>28</v>
      </c>
      <c r="B26" s="43" t="s">
        <v>33</v>
      </c>
      <c r="C26" s="40" t="s">
        <v>41</v>
      </c>
      <c r="D26" s="33">
        <v>20</v>
      </c>
      <c r="E26" s="38">
        <v>100</v>
      </c>
      <c r="F26" s="39">
        <f t="shared" ref="F26:F27" si="2">D26*E26</f>
        <v>2000</v>
      </c>
    </row>
    <row r="27" spans="1:6" ht="14.65" hidden="1" thickBot="1" x14ac:dyDescent="0.5">
      <c r="A27" s="45"/>
      <c r="B27" s="45"/>
      <c r="C27" s="42"/>
      <c r="D27" s="44"/>
      <c r="E27" s="46"/>
      <c r="F27" s="47">
        <f t="shared" si="2"/>
        <v>0</v>
      </c>
    </row>
    <row r="28" spans="1:6" hidden="1" x14ac:dyDescent="0.45">
      <c r="D28" s="34"/>
      <c r="E28" s="34" t="s">
        <v>23</v>
      </c>
      <c r="F28" s="60">
        <f>SUM(F25:F27)</f>
        <v>6800</v>
      </c>
    </row>
    <row r="29" spans="1:6" hidden="1" x14ac:dyDescent="0.45">
      <c r="A29" s="103" t="s">
        <v>44</v>
      </c>
      <c r="B29" s="103"/>
      <c r="C29" s="103"/>
      <c r="D29" s="103"/>
      <c r="E29" s="103"/>
      <c r="F29" s="103"/>
    </row>
    <row r="30" spans="1:6" ht="28.5" hidden="1" x14ac:dyDescent="0.45">
      <c r="A30" s="36" t="s">
        <v>19</v>
      </c>
      <c r="B30" s="36" t="s">
        <v>30</v>
      </c>
      <c r="C30" s="36" t="s">
        <v>20</v>
      </c>
      <c r="D30" s="37" t="s">
        <v>21</v>
      </c>
      <c r="E30" s="11" t="s">
        <v>22</v>
      </c>
      <c r="F30" s="37" t="s">
        <v>23</v>
      </c>
    </row>
    <row r="31" spans="1:6" hidden="1" x14ac:dyDescent="0.45">
      <c r="A31" s="43" t="s">
        <v>26</v>
      </c>
      <c r="B31" s="43" t="s">
        <v>43</v>
      </c>
      <c r="C31" s="32" t="s">
        <v>45</v>
      </c>
      <c r="D31" s="33">
        <v>120</v>
      </c>
      <c r="E31" s="38">
        <v>60</v>
      </c>
      <c r="F31" s="39">
        <v>7200</v>
      </c>
    </row>
    <row r="32" spans="1:6" hidden="1" x14ac:dyDescent="0.45">
      <c r="A32" s="51"/>
      <c r="B32" s="51"/>
      <c r="C32" s="52"/>
      <c r="D32" s="53"/>
      <c r="E32" s="54"/>
      <c r="F32" s="55">
        <f t="shared" ref="F32" si="3">D32*E32</f>
        <v>0</v>
      </c>
    </row>
    <row r="33" spans="1:6" ht="14.65" hidden="1" thickTop="1" x14ac:dyDescent="0.45">
      <c r="A33" s="58"/>
      <c r="B33" s="58"/>
      <c r="C33" s="59"/>
      <c r="D33" s="61"/>
      <c r="E33" s="62" t="s">
        <v>23</v>
      </c>
      <c r="F33" s="63">
        <f>SUM(F31:F32)</f>
        <v>7200</v>
      </c>
    </row>
    <row r="34" spans="1:6" x14ac:dyDescent="0.45">
      <c r="F34" s="57"/>
    </row>
  </sheetData>
  <mergeCells count="4">
    <mergeCell ref="A2:F2"/>
    <mergeCell ref="A16:F16"/>
    <mergeCell ref="A23:F23"/>
    <mergeCell ref="A29:F29"/>
  </mergeCells>
  <pageMargins left="0.5" right="0.5" top="0.5" bottom="0.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A11" sqref="A11"/>
    </sheetView>
  </sheetViews>
  <sheetFormatPr defaultColWidth="9.06640625" defaultRowHeight="14.25" x14ac:dyDescent="0.45"/>
  <cols>
    <col min="1" max="1" width="33" style="66" customWidth="1"/>
    <col min="2" max="2" width="47.265625" style="66" customWidth="1"/>
    <col min="3" max="3" width="11.06640625" style="66" bestFit="1" customWidth="1"/>
    <col min="4" max="4" width="12.06640625" style="66" bestFit="1" customWidth="1"/>
    <col min="5" max="5" width="15.3984375" style="66" bestFit="1" customWidth="1"/>
    <col min="6" max="6" width="13.86328125" style="66" customWidth="1"/>
    <col min="7" max="7" width="4.86328125" style="66" customWidth="1"/>
    <col min="8" max="16384" width="9.06640625" style="66"/>
  </cols>
  <sheetData>
    <row r="1" spans="1:8" ht="18.399999999999999" thickBot="1" x14ac:dyDescent="0.6">
      <c r="A1" s="6" t="s">
        <v>57</v>
      </c>
      <c r="B1" s="6"/>
      <c r="C1" s="6"/>
      <c r="D1" s="6"/>
      <c r="E1" s="7" t="s">
        <v>7</v>
      </c>
      <c r="F1" s="8">
        <v>1</v>
      </c>
    </row>
    <row r="3" spans="1:8" x14ac:dyDescent="0.45">
      <c r="A3" s="5" t="s">
        <v>4</v>
      </c>
      <c r="B3" s="2" t="s">
        <v>58</v>
      </c>
      <c r="E3" s="65" t="s">
        <v>6</v>
      </c>
      <c r="F3" s="26">
        <v>44500</v>
      </c>
    </row>
    <row r="4" spans="1:8" x14ac:dyDescent="0.45">
      <c r="A4" s="68" t="s">
        <v>46</v>
      </c>
      <c r="B4" s="68" t="s">
        <v>61</v>
      </c>
    </row>
    <row r="6" spans="1:8" x14ac:dyDescent="0.45">
      <c r="A6" s="3" t="s">
        <v>49</v>
      </c>
      <c r="B6" s="4" t="s">
        <v>59</v>
      </c>
      <c r="C6" s="4"/>
      <c r="D6" s="4"/>
      <c r="E6" s="4"/>
      <c r="F6" s="4"/>
    </row>
    <row r="7" spans="1:8" x14ac:dyDescent="0.45">
      <c r="A7" s="3" t="s">
        <v>5</v>
      </c>
      <c r="B7" s="4" t="s">
        <v>60</v>
      </c>
      <c r="C7" s="4"/>
      <c r="D7" s="4"/>
      <c r="E7" s="4"/>
      <c r="F7" s="4"/>
    </row>
    <row r="8" spans="1:8" x14ac:dyDescent="0.45">
      <c r="H8" s="30"/>
    </row>
    <row r="9" spans="1:8" ht="47.25" customHeight="1" x14ac:dyDescent="0.45">
      <c r="A9" s="9" t="s">
        <v>8</v>
      </c>
      <c r="B9" s="71" t="s">
        <v>13</v>
      </c>
      <c r="C9" s="10" t="s">
        <v>0</v>
      </c>
      <c r="D9" s="11" t="s">
        <v>10</v>
      </c>
      <c r="E9" s="11" t="s">
        <v>11</v>
      </c>
      <c r="F9" s="11" t="s">
        <v>9</v>
      </c>
      <c r="H9" s="30"/>
    </row>
    <row r="10" spans="1:8" x14ac:dyDescent="0.45">
      <c r="A10" s="23" t="s">
        <v>14</v>
      </c>
      <c r="B10" s="24"/>
      <c r="C10" s="24"/>
      <c r="D10" s="24"/>
      <c r="E10" s="24"/>
      <c r="F10" s="25"/>
      <c r="H10" s="30"/>
    </row>
    <row r="11" spans="1:8" x14ac:dyDescent="0.45">
      <c r="A11" s="74" t="s">
        <v>50</v>
      </c>
      <c r="B11" s="88" t="s">
        <v>56</v>
      </c>
      <c r="C11" s="17">
        <v>143383</v>
      </c>
      <c r="D11" s="18">
        <v>44399</v>
      </c>
      <c r="E11" s="19">
        <v>11252.79</v>
      </c>
      <c r="F11" s="27">
        <v>7</v>
      </c>
      <c r="H11" s="30"/>
    </row>
    <row r="12" spans="1:8" x14ac:dyDescent="0.45">
      <c r="A12" s="99" t="s">
        <v>15</v>
      </c>
      <c r="B12" s="100"/>
      <c r="C12" s="100"/>
      <c r="D12" s="100"/>
      <c r="E12" s="82">
        <f>SUM(E11:E11)</f>
        <v>11252.79</v>
      </c>
      <c r="F12" s="83"/>
      <c r="H12" s="30"/>
    </row>
    <row r="13" spans="1:8" x14ac:dyDescent="0.45">
      <c r="A13" s="23" t="s">
        <v>2</v>
      </c>
      <c r="B13" s="80"/>
      <c r="C13" s="80"/>
      <c r="D13" s="80"/>
      <c r="E13" s="80"/>
      <c r="F13" s="81"/>
      <c r="H13" s="30"/>
    </row>
    <row r="14" spans="1:8" x14ac:dyDescent="0.45">
      <c r="A14" s="86" t="s">
        <v>50</v>
      </c>
      <c r="B14" s="72" t="s">
        <v>53</v>
      </c>
      <c r="C14" s="21">
        <v>143383</v>
      </c>
      <c r="D14" s="18">
        <v>44399</v>
      </c>
      <c r="E14" s="19">
        <v>4724.6899999999996</v>
      </c>
      <c r="F14" s="27">
        <v>1</v>
      </c>
      <c r="H14" s="30"/>
    </row>
    <row r="15" spans="1:8" x14ac:dyDescent="0.45">
      <c r="A15" s="99" t="s">
        <v>17</v>
      </c>
      <c r="B15" s="100"/>
      <c r="C15" s="100"/>
      <c r="D15" s="100"/>
      <c r="E15" s="82">
        <f>SUM(E14:E14)</f>
        <v>4724.6899999999996</v>
      </c>
      <c r="F15" s="83"/>
      <c r="H15" s="30"/>
    </row>
    <row r="16" spans="1:8" x14ac:dyDescent="0.45">
      <c r="A16" s="23" t="s">
        <v>52</v>
      </c>
      <c r="B16" s="24"/>
      <c r="C16" s="24"/>
      <c r="D16" s="24"/>
      <c r="E16" s="24"/>
      <c r="F16" s="28"/>
      <c r="H16" s="30"/>
    </row>
    <row r="17" spans="1:8" x14ac:dyDescent="0.45">
      <c r="A17" s="12" t="s">
        <v>50</v>
      </c>
      <c r="B17" s="73" t="s">
        <v>54</v>
      </c>
      <c r="C17" s="16">
        <v>143383</v>
      </c>
      <c r="D17" s="18">
        <v>44399</v>
      </c>
      <c r="E17" s="19">
        <v>8575.1200000000008</v>
      </c>
      <c r="F17" s="28"/>
      <c r="H17" s="30"/>
    </row>
    <row r="18" spans="1:8" x14ac:dyDescent="0.45">
      <c r="A18" s="12" t="s">
        <v>48</v>
      </c>
      <c r="B18" s="73" t="s">
        <v>47</v>
      </c>
      <c r="C18" s="16">
        <v>2</v>
      </c>
      <c r="D18" s="14">
        <v>44459</v>
      </c>
      <c r="E18" s="15">
        <v>381600.8</v>
      </c>
      <c r="F18" s="29">
        <v>5</v>
      </c>
      <c r="H18" s="30"/>
    </row>
    <row r="19" spans="1:8" x14ac:dyDescent="0.45">
      <c r="A19" s="99" t="s">
        <v>51</v>
      </c>
      <c r="B19" s="100"/>
      <c r="C19" s="100"/>
      <c r="D19" s="100"/>
      <c r="E19" s="82">
        <f>SUM(E17:E18)</f>
        <v>390175.92</v>
      </c>
      <c r="F19" s="83"/>
    </row>
    <row r="20" spans="1:8" x14ac:dyDescent="0.45">
      <c r="A20" s="69"/>
      <c r="B20" s="70"/>
      <c r="C20" s="70"/>
      <c r="D20" s="64" t="s">
        <v>12</v>
      </c>
      <c r="E20" s="67">
        <f>SUM(E12,E15,E19)</f>
        <v>406153.39999999997</v>
      </c>
      <c r="F20" s="13"/>
    </row>
    <row r="21" spans="1:8" x14ac:dyDescent="0.45">
      <c r="G21" s="1"/>
    </row>
    <row r="22" spans="1:8" x14ac:dyDescent="0.45">
      <c r="H22" s="22"/>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G25" sqref="G25"/>
    </sheetView>
  </sheetViews>
  <sheetFormatPr defaultRowHeight="14.25" x14ac:dyDescent="0.45"/>
  <cols>
    <col min="1" max="1" width="17.46484375" style="66" customWidth="1"/>
    <col min="2" max="7" width="9.59765625" style="66" customWidth="1"/>
    <col min="8" max="8" width="10.59765625" style="66" customWidth="1"/>
    <col min="9" max="16384" width="9.06640625" style="66"/>
  </cols>
  <sheetData>
    <row r="1" spans="1:8" ht="18.399999999999999" thickBot="1" x14ac:dyDescent="0.6">
      <c r="A1" s="6" t="s">
        <v>67</v>
      </c>
      <c r="B1" s="6"/>
      <c r="C1" s="6"/>
      <c r="D1" s="6"/>
      <c r="E1" s="6" t="s">
        <v>7</v>
      </c>
      <c r="F1" s="6">
        <v>1</v>
      </c>
      <c r="G1" s="6"/>
      <c r="H1" s="6"/>
    </row>
    <row r="3" spans="1:8" x14ac:dyDescent="0.45">
      <c r="A3" s="5" t="s">
        <v>4</v>
      </c>
      <c r="B3" s="2" t="s">
        <v>62</v>
      </c>
      <c r="C3" s="106"/>
      <c r="D3" s="106"/>
      <c r="E3" s="107"/>
      <c r="F3" s="26"/>
      <c r="G3" s="106"/>
      <c r="H3" s="106"/>
    </row>
    <row r="4" spans="1:8" x14ac:dyDescent="0.45">
      <c r="A4" s="68" t="s">
        <v>46</v>
      </c>
      <c r="B4" s="139" t="s">
        <v>61</v>
      </c>
      <c r="C4" s="108"/>
      <c r="D4" s="108"/>
      <c r="E4" s="108"/>
      <c r="F4" s="108"/>
      <c r="G4" s="108"/>
      <c r="H4" s="108"/>
    </row>
    <row r="6" spans="1:8" x14ac:dyDescent="0.45">
      <c r="A6" s="3" t="s">
        <v>63</v>
      </c>
      <c r="B6" s="4" t="s">
        <v>59</v>
      </c>
      <c r="C6" s="4"/>
      <c r="D6" s="4"/>
      <c r="E6" s="4"/>
      <c r="F6" s="4"/>
      <c r="G6" s="4"/>
      <c r="H6" s="4"/>
    </row>
    <row r="7" spans="1:8" x14ac:dyDescent="0.45">
      <c r="A7" s="3" t="s">
        <v>5</v>
      </c>
      <c r="B7" s="4" t="s">
        <v>60</v>
      </c>
      <c r="C7" s="4"/>
      <c r="D7" s="4"/>
      <c r="E7" s="4"/>
      <c r="F7" s="4"/>
      <c r="G7" s="4"/>
      <c r="H7" s="4"/>
    </row>
    <row r="9" spans="1:8" ht="14.65" thickBot="1" x14ac:dyDescent="0.5">
      <c r="A9" s="98" t="s">
        <v>74</v>
      </c>
      <c r="B9" s="98"/>
      <c r="C9" s="98"/>
      <c r="D9" s="98"/>
      <c r="E9" s="98"/>
      <c r="F9" s="98"/>
      <c r="G9" s="98"/>
      <c r="H9" s="98"/>
    </row>
    <row r="10" spans="1:8" ht="14.65" thickTop="1" x14ac:dyDescent="0.45">
      <c r="A10" s="91" t="s">
        <v>78</v>
      </c>
      <c r="B10" s="91" t="s">
        <v>73</v>
      </c>
      <c r="C10" s="91" t="s">
        <v>68</v>
      </c>
      <c r="D10" s="91" t="s">
        <v>69</v>
      </c>
      <c r="E10" s="91" t="s">
        <v>70</v>
      </c>
      <c r="F10" s="91" t="s">
        <v>71</v>
      </c>
      <c r="G10" s="91" t="s">
        <v>72</v>
      </c>
      <c r="H10" s="91" t="s">
        <v>55</v>
      </c>
    </row>
    <row r="11" spans="1:8" x14ac:dyDescent="0.45">
      <c r="A11" s="89" t="s">
        <v>77</v>
      </c>
      <c r="B11" s="93">
        <v>45000</v>
      </c>
      <c r="C11" s="93">
        <v>30000</v>
      </c>
      <c r="D11" s="93">
        <v>35000</v>
      </c>
      <c r="E11" s="93">
        <v>20000</v>
      </c>
      <c r="F11" s="93">
        <v>10000</v>
      </c>
      <c r="G11" s="93">
        <v>40000</v>
      </c>
      <c r="H11" s="94">
        <f t="shared" ref="H11" si="0">SUM(B11:G11)</f>
        <v>180000</v>
      </c>
    </row>
    <row r="12" spans="1:8" ht="14.65" thickBot="1" x14ac:dyDescent="0.5">
      <c r="A12" s="92" t="s">
        <v>55</v>
      </c>
      <c r="B12" s="97">
        <f>SUM(B11:B11)</f>
        <v>45000</v>
      </c>
      <c r="C12" s="97">
        <f>SUM(C11:C11)</f>
        <v>30000</v>
      </c>
      <c r="D12" s="97">
        <f>SUM(D11:D11)</f>
        <v>35000</v>
      </c>
      <c r="E12" s="97">
        <f>SUM(E11:E11)</f>
        <v>20000</v>
      </c>
      <c r="F12" s="97">
        <f>SUM(F11:F11)</f>
        <v>10000</v>
      </c>
      <c r="G12" s="97">
        <f>SUM(G11:G11)</f>
        <v>40000</v>
      </c>
      <c r="H12" s="97">
        <f>SUM(H11:H11)</f>
        <v>180000</v>
      </c>
    </row>
    <row r="13" spans="1:8" ht="14.65" thickTop="1" x14ac:dyDescent="0.4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Guzman-Perez, Amanda (Consultant)</cp:lastModifiedBy>
  <cp:lastPrinted>2021-10-05T14:47:04Z</cp:lastPrinted>
  <dcterms:created xsi:type="dcterms:W3CDTF">2012-04-30T21:29:23Z</dcterms:created>
  <dcterms:modified xsi:type="dcterms:W3CDTF">2021-10-05T16:15:49Z</dcterms:modified>
</cp:coreProperties>
</file>