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45D1E19E-3E90-4A49-86BF-CF02061F831A}" xr6:coauthVersionLast="47" xr6:coauthVersionMax="47" xr10:uidLastSave="{00000000-0000-0000-0000-000000000000}"/>
  <bookViews>
    <workbookView xWindow="-120" yWindow="-120" windowWidth="29040" windowHeight="15840" firstSheet="2" activeTab="4"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TABLE'!$A$3:$F$34</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2" l="1"/>
  <c r="B6" i="12"/>
  <c r="E34" i="9"/>
  <c r="F44" i="14" l="1"/>
  <c r="F37" i="14"/>
  <c r="F47" i="14"/>
  <c r="F46" i="14"/>
  <c r="F45" i="14"/>
  <c r="F39" i="14"/>
  <c r="F38" i="14"/>
  <c r="F40" i="14" l="1"/>
  <c r="E33"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8" i="9"/>
  <c r="E15" i="9"/>
  <c r="E12" i="9"/>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<sst xmlns="http://schemas.openxmlformats.org/spreadsheetml/2006/main" count="294" uniqueCount="143">
  <si>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</si>
  <si>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</si>
  <si>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</si>
  <si>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</si>
  <si>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</si>
  <si>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</si>
  <si>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</si>
  <si>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</si>
  <si>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</si>
  <si>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</si>
  <si>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</si>
  <si>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</si>
  <si>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</si>
  <si>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</si>
  <si>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</si>
  <si>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</si>
  <si>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</si>
  <si>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</si>
  <si>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</si>
  <si>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</si>
  <si>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</si>
  <si>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</si>
  <si>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</si>
  <si>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</si>
  <si>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</si>
  <si>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</si>
  <si>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</si>
  <si>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</si>
  <si>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</si>
  <si>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</si>
  <si>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</si>
  <si>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</si>
  <si>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</si>
  <si>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</si>
  <si>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</si>
  <si>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</si>
  <si>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</si>
  <si>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</si>
  <si>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</si>
  <si>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</si>
  <si>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</si>
  <si>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</si>
  <si>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</si>
  <si>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</si>
  <si>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</si>
  <si>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</si>
  <si>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</si>
  <si>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</si>
  <si>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</si>
  <si>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</si>
  <si>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</si>
  <si>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</si>
  <si>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</si>
  <si>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</si>
  <si>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</si>
  <si>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</si>
  <si>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</si>
  <si>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</si>
  <si>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</si>
  <si>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</si>
  <si>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</si>
  <si>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</si>
  <si>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</si>
  <si>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</si>
  <si>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</si>
  <si>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</si>
  <si>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</si>
  <si>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</si>
  <si>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</si>
  <si>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</si>
  <si>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</si>
  <si>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</si>
  <si>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</si>
  <si>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</si>
  <si>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</si>
  <si>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</si>
  <si>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</si>
  <si>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Not Applicable</t>
  </si>
  <si>
    <t>SUBJECT:</t>
  </si>
  <si>
    <t>PROGRESS REPORT NUMBER &amp; REPORTING PERIOD:</t>
  </si>
  <si>
    <t>Task 6 Permitting (Not Applicable)</t>
  </si>
  <si>
    <t>Advanced Meter Replacement Project</t>
  </si>
  <si>
    <t>Valley County Water District</t>
  </si>
  <si>
    <t>John Smith</t>
  </si>
  <si>
    <t>Engineer</t>
  </si>
  <si>
    <t>Hire contractor for construction phase.</t>
  </si>
  <si>
    <t>Not applicable</t>
  </si>
  <si>
    <t>See Personnel Table</t>
  </si>
  <si>
    <t>Table</t>
  </si>
  <si>
    <t>Viewridge Road Stormwater Improvements Project will create green streets in a residential neighborhood in the unincorporated community of Topanga along and near Viewridge Road in the upper Topanga Canyon Watershed to treat the 85th percentile storm flows from an 81-acre tributary area surrounding the Project site. Main elements include installation of structures to divert dry and wet weather flows from existing storm drains to biofiltration units along Viewridge Road, construction of a new approximately 600 ft by 6 ft median on the east end of Viewridge Road, installation of a drip irrigation system, and approximately 22 curb inlets and modular biofiltration units to capture and treat road flows prior to discharging them into existing catch basins. The new median will be planted with drought tolerant plants and trees creating new habitat and green space. The Project will treat approximately 33 acre-feet per year (AFY) of runoff from the tributary areas, reducing loading of zinc, copper, phosphorous and nitrogen to the Topanga Canyon Creek. The Project will also create 0.06 acres of new habitat through construction of the new median.</t>
  </si>
  <si>
    <t xml:space="preserve">Task 4 Feasibility Studies </t>
  </si>
  <si>
    <t xml:space="preserve">Task 9 Contract Services </t>
  </si>
  <si>
    <t>Task 10 Construction Administration</t>
  </si>
  <si>
    <t>Task 11 Construction</t>
  </si>
  <si>
    <t xml:space="preserve">  Subtask 11(a) Mobilization and Demobilization</t>
  </si>
  <si>
    <t xml:space="preserve">  Subtask 11(b) Site Preparation</t>
  </si>
  <si>
    <t xml:space="preserve">  Subtask 11(c) Construction</t>
  </si>
  <si>
    <t xml:space="preserve">  Subtask 11(d) Improvements</t>
  </si>
  <si>
    <t>Project 12:</t>
  </si>
  <si>
    <t>Project 12:  
Viewridge Road Stormwater Improvements Project</t>
  </si>
  <si>
    <t>Viewridge Road Stormwater Improvements Project</t>
  </si>
  <si>
    <t>Los Angeles County Public Works</t>
  </si>
  <si>
    <t>Los Angeles County Public Works -  Personnel Hours Summary</t>
  </si>
  <si>
    <t>Project 1:</t>
  </si>
  <si>
    <t>Valley County Water District -  Personnel Hours Summary -  SAMPLE</t>
  </si>
  <si>
    <r>
      <rPr>
        <b/>
        <u/>
        <sz val="9"/>
        <rFont val="Calibri"/>
        <family val="2"/>
        <scheme val="minor"/>
      </rPr>
      <t>Implementing Agency</t>
    </r>
    <r>
      <rPr>
        <b/>
        <sz val="9"/>
        <rFont val="Calibri"/>
        <family val="2"/>
        <scheme val="minor"/>
      </rPr>
      <t>: 
Los Angeles County Public Works</t>
    </r>
  </si>
  <si>
    <t>Do not include this information in letter &amp; do not mail letter.</t>
  </si>
  <si>
    <t>Add Date</t>
  </si>
  <si>
    <t>Department of Water Resources</t>
  </si>
  <si>
    <t>Pavel Zakusilo, Engineer</t>
  </si>
  <si>
    <t>Division of Regional Assistance</t>
  </si>
  <si>
    <t>P.O. Box 942836</t>
  </si>
  <si>
    <t>Sacramento, CA 94236-001</t>
  </si>
  <si>
    <t>Proposition 1 Round 1 IRWM Grant Program</t>
  </si>
  <si>
    <t>Project Add # - Add Full Project Name</t>
  </si>
  <si>
    <t>Quarter Add # - Add Reporting Period</t>
  </si>
  <si>
    <t>Dear Mr. Zakusilo:</t>
  </si>
  <si>
    <t>Add Organization Name will be providing personnel services for the Add full Project Name funded through the IRWM Grant Program, Agreement 460013903.</t>
  </si>
  <si>
    <t>The hourly rate is comprised of the base labor rates, employee benefits, and administrative fees directly related to the Agreement referenced above.  The table below provides the current labor rates.  An updated labor rates table will be provided if changes occur.</t>
  </si>
  <si>
    <t>Completing the Personnel Billing Table:</t>
  </si>
  <si>
    <t>Employee Name</t>
  </si>
  <si>
    <t>Effective Dates</t>
  </si>
  <si>
    <t>Labor Rate($)</t>
  </si>
  <si>
    <t>Joe Avery</t>
  </si>
  <si>
    <t>Engineering Assistant</t>
  </si>
  <si>
    <t>7/1/23 – present</t>
  </si>
  <si>
    <t>Linda Mercado</t>
  </si>
  <si>
    <t>Engineer I</t>
  </si>
  <si>
    <t>5/1/22 – 4/30/23</t>
  </si>
  <si>
    <t>Engineer II</t>
  </si>
  <si>
    <t>5/1/23 - present</t>
  </si>
  <si>
    <t>Duane Jones</t>
  </si>
  <si>
    <t>Project Engineer</t>
  </si>
  <si>
    <t>4/1/23 – present</t>
  </si>
  <si>
    <r>
      <t xml:space="preserve">I hereby verify that I am an authorized signatory for the Organization Name and as such can sign and bind organization as it relates to the above-referenced project.  I certify that the information and documentation provided as part of the quarterly Progress Report and Invoice documentation in all respects true, correct, supportable by available backup documentation, and in compliance with all terms/conditions, laws and regulations governing its payment.   Please contact </t>
    </r>
    <r>
      <rPr>
        <sz val="11"/>
        <color rgb="FF000000"/>
        <rFont val="Calibri"/>
        <family val="2"/>
        <scheme val="minor"/>
      </rPr>
      <t>add full name, title, email, and contact telephone number of representative</t>
    </r>
    <r>
      <rPr>
        <sz val="11"/>
        <color theme="1"/>
        <rFont val="Calibri"/>
        <family val="2"/>
        <scheme val="minor"/>
      </rPr>
      <t>, if you have any questions.</t>
    </r>
  </si>
  <si>
    <t>Sincerely,</t>
  </si>
  <si>
    <t>Name</t>
  </si>
  <si>
    <t>Title</t>
  </si>
  <si>
    <r>
      <t xml:space="preserve">Letter </t>
    </r>
    <r>
      <rPr>
        <b/>
        <u/>
        <sz val="14"/>
        <color theme="1"/>
        <rFont val="Calibri"/>
        <family val="2"/>
        <scheme val="minor"/>
      </rPr>
      <t>MUST</t>
    </r>
    <r>
      <rPr>
        <b/>
        <sz val="14"/>
        <color theme="1"/>
        <rFont val="Calibri"/>
        <family val="2"/>
        <scheme val="minor"/>
      </rPr>
      <t xml:space="preserve"> be on official letterhead &amp; signed by authorized signatory. Revise the information as it pertains to organization and project:.   Do not include highlighted box.</t>
    </r>
  </si>
  <si>
    <r>
      <rPr>
        <i/>
        <sz val="11"/>
        <color theme="1"/>
        <rFont val="Calibri"/>
        <family val="2"/>
        <scheme val="minor"/>
      </rPr>
      <t>Employee Name</t>
    </r>
    <r>
      <rPr>
        <sz val="11"/>
        <color theme="1"/>
        <rFont val="Calibri"/>
        <family val="2"/>
        <scheme val="minor"/>
      </rPr>
      <t xml:space="preserve"> – Provide the Employee Name as it appears in the personnel file and payroll records. </t>
    </r>
  </si>
  <si>
    <r>
      <rPr>
        <i/>
        <sz val="11"/>
        <color theme="1"/>
        <rFont val="Calibri"/>
        <family val="2"/>
        <scheme val="minor"/>
      </rPr>
      <t>Classification</t>
    </r>
    <r>
      <rPr>
        <sz val="11"/>
        <color theme="1"/>
        <rFont val="Calibri"/>
        <family val="2"/>
        <scheme val="minor"/>
      </rPr>
      <t xml:space="preserve"> – Provide the job Classification as it appears in the Employee’s personnel file and the payroll records.</t>
    </r>
  </si>
  <si>
    <r>
      <rPr>
        <i/>
        <sz val="11"/>
        <color theme="1"/>
        <rFont val="Calibri"/>
        <family val="2"/>
        <scheme val="minor"/>
      </rPr>
      <t>Effective Dates</t>
    </r>
    <r>
      <rPr>
        <sz val="11"/>
        <color theme="1"/>
        <rFont val="Calibri"/>
        <family val="2"/>
        <scheme val="minor"/>
      </rPr>
      <t xml:space="preserve"> – Provide the Effective Dates (date range) for the Employee’s Labor Rate.</t>
    </r>
  </si>
  <si>
    <r>
      <rPr>
        <i/>
        <sz val="11"/>
        <color theme="1"/>
        <rFont val="Calibri"/>
        <family val="2"/>
        <scheme val="minor"/>
      </rPr>
      <t>Labor Rate($)</t>
    </r>
    <r>
      <rPr>
        <sz val="11"/>
        <color theme="1"/>
        <rFont val="Calibri"/>
        <family val="2"/>
        <scheme val="minor"/>
      </rPr>
      <t xml:space="preserve"> – Provide the Labor Rate paid to the Employee during the Effective Dates period.  If multiple Labor Rates were given to the same Employee,  include multiple entries for the Employee to provide the different Labor Rates paid during the Effective Dates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</si>
</sst>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3"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i/>
      <sz val="11"/>
      <color theme="1"/>
      <name val="Calibri"/>
      <family val="2"/>
      <scheme val="minor"/>
    </font>
    <font>
      <b/>
      <u/>
      <sz val="14"/>
      <color theme="1"/>
      <name val="Calibri"/>
      <family val="2"/>
      <scheme val="minor"/>
    </font>
    <font>
      <u/>
      <sz val="11"/>
      <color theme="1"/>
      <name val="Calibri"/>
      <family val="2"/>
      <scheme val="minor"/>
    </font>
    <font>
      <sz val="11"/>
      <color theme="1"/>
      <name val="Wingdings"/>
      <charset val="2"/>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4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75">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3" fillId="0" borderId="22" xfId="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6" fillId="2" borderId="27" xfId="2" applyNumberFormat="1" applyFont="1" applyFill="1" applyBorder="1" applyAlignment="1" applyProtection="1">
      <alignment vertical="top" wrapText="1" shrinkToFit="1"/>
      <protection locked="0"/>
    </xf>
    <xf numFmtId="0" fontId="17" fillId="0" borderId="28" xfId="1" applyFont="1" applyBorder="1" applyAlignment="1" applyProtection="1">
      <alignment vertical="top" wrapText="1" shrinkToFit="1"/>
      <protection locked="0"/>
    </xf>
    <xf numFmtId="9" fontId="17" fillId="0" borderId="2" xfId="2" applyNumberFormat="1" applyFont="1" applyFill="1" applyBorder="1" applyAlignment="1" applyProtection="1">
      <alignment vertical="top" wrapText="1" shrinkToFit="1"/>
      <protection locked="0"/>
    </xf>
    <xf numFmtId="0" fontId="17" fillId="0" borderId="2" xfId="2" applyNumberFormat="1" applyFont="1" applyFill="1" applyBorder="1" applyAlignment="1" applyProtection="1">
      <alignment vertical="top" wrapText="1" shrinkToFit="1"/>
      <protection locked="0"/>
    </xf>
    <xf numFmtId="0" fontId="17" fillId="0" borderId="29" xfId="2" applyNumberFormat="1" applyFont="1" applyFill="1" applyBorder="1" applyAlignment="1" applyProtection="1">
      <alignment vertical="top" wrapText="1" shrinkToFit="1"/>
      <protection locked="0"/>
    </xf>
    <xf numFmtId="0" fontId="16" fillId="2" borderId="29" xfId="2" applyNumberFormat="1" applyFont="1" applyFill="1" applyBorder="1" applyAlignment="1" applyProtection="1">
      <alignment vertical="top" wrapText="1" shrinkToFit="1"/>
      <protection locked="0"/>
    </xf>
    <xf numFmtId="10" fontId="17" fillId="0" borderId="2" xfId="2" applyNumberFormat="1" applyFont="1" applyFill="1" applyBorder="1" applyAlignment="1" applyProtection="1">
      <alignment vertical="top" wrapText="1" shrinkToFit="1"/>
      <protection locked="0"/>
    </xf>
    <xf numFmtId="0" fontId="17" fillId="0" borderId="30" xfId="1" applyFont="1" applyBorder="1" applyAlignment="1" applyProtection="1">
      <alignment vertical="top" wrapText="1" shrinkToFit="1"/>
      <protection locked="0"/>
    </xf>
    <xf numFmtId="9" fontId="17" fillId="0" borderId="31" xfId="2" applyNumberFormat="1" applyFont="1" applyFill="1" applyBorder="1" applyAlignment="1" applyProtection="1">
      <alignment vertical="top" wrapText="1" shrinkToFit="1"/>
      <protection locked="0"/>
    </xf>
    <xf numFmtId="0" fontId="17" fillId="0" borderId="31" xfId="2" applyNumberFormat="1" applyFont="1" applyFill="1" applyBorder="1" applyAlignment="1" applyProtection="1">
      <alignment vertical="top" wrapText="1" shrinkToFit="1"/>
      <protection locked="0"/>
    </xf>
    <xf numFmtId="0" fontId="17" fillId="0" borderId="32" xfId="2" applyNumberFormat="1" applyFont="1" applyFill="1" applyBorder="1" applyAlignment="1" applyProtection="1">
      <alignment vertical="top" wrapText="1" shrinkToFit="1"/>
      <protection locked="0"/>
    </xf>
    <xf numFmtId="0" fontId="0" fillId="0" borderId="5" xfId="0" applyFont="1" applyBorder="1" applyAlignment="1"/>
    <xf numFmtId="0" fontId="0" fillId="4" borderId="0" xfId="0" applyFill="1"/>
    <xf numFmtId="0" fontId="6" fillId="5" borderId="17" xfId="0" applyFont="1" applyFill="1" applyBorder="1" applyAlignment="1" applyProtection="1">
      <alignment horizontal="right" vertical="center" wrapText="1"/>
      <protection locked="0"/>
    </xf>
    <xf numFmtId="9" fontId="17" fillId="0" borderId="2" xfId="1" applyNumberFormat="1" applyFont="1" applyBorder="1" applyAlignment="1" applyProtection="1">
      <alignment vertical="top" wrapText="1" shrinkToFit="1"/>
      <protection locked="0"/>
    </xf>
    <xf numFmtId="0" fontId="17" fillId="0" borderId="2" xfId="1" applyFont="1" applyBorder="1" applyAlignment="1" applyProtection="1">
      <alignment vertical="top" wrapText="1" shrinkToFit="1"/>
      <protection locked="0"/>
    </xf>
    <xf numFmtId="0" fontId="17" fillId="0" borderId="29" xfId="2" applyNumberFormat="1" applyFont="1" applyFill="1" applyBorder="1" applyAlignment="1" applyProtection="1">
      <alignment wrapText="1" shrinkToFit="1"/>
      <protection locked="0"/>
    </xf>
    <xf numFmtId="9" fontId="17" fillId="0" borderId="11" xfId="2" applyNumberFormat="1" applyFont="1" applyFill="1" applyBorder="1" applyAlignment="1" applyProtection="1">
      <alignment vertical="top" wrapText="1" shrinkToFit="1"/>
      <protection locked="0"/>
    </xf>
    <xf numFmtId="0" fontId="17" fillId="0" borderId="11" xfId="2" applyNumberFormat="1" applyFont="1" applyFill="1" applyBorder="1" applyAlignment="1" applyProtection="1">
      <alignment vertical="top" wrapText="1" shrinkToFit="1"/>
      <protection locked="0"/>
    </xf>
    <xf numFmtId="0" fontId="17" fillId="0" borderId="35" xfId="2" applyNumberFormat="1" applyFont="1" applyFill="1" applyBorder="1" applyAlignment="1" applyProtection="1">
      <alignment vertical="top" wrapText="1" shrinkToFit="1"/>
      <protection locked="0"/>
    </xf>
    <xf numFmtId="0" fontId="6" fillId="0" borderId="2" xfId="0" applyFont="1" applyFill="1" applyBorder="1" applyAlignment="1">
      <alignment horizontal="left"/>
    </xf>
    <xf numFmtId="0" fontId="6" fillId="0" borderId="2" xfId="0" applyFont="1" applyFill="1" applyBorder="1" applyAlignment="1">
      <alignment horizontal="center"/>
    </xf>
    <xf numFmtId="0" fontId="3" fillId="0" borderId="2" xfId="0" applyFont="1" applyFill="1" applyBorder="1" applyAlignment="1">
      <alignment wrapText="1"/>
    </xf>
    <xf numFmtId="0" fontId="7" fillId="0" borderId="6" xfId="0" applyFont="1" applyFill="1" applyBorder="1" applyAlignment="1">
      <alignment wrapText="1"/>
    </xf>
    <xf numFmtId="0" fontId="7" fillId="0" borderId="3" xfId="0" applyFont="1" applyFill="1" applyBorder="1" applyAlignment="1">
      <alignment wrapText="1"/>
    </xf>
    <xf numFmtId="0" fontId="7" fillId="0" borderId="3" xfId="0" applyFont="1" applyBorder="1"/>
    <xf numFmtId="0" fontId="18" fillId="0" borderId="2" xfId="0" applyFont="1" applyBorder="1" applyAlignment="1">
      <alignment vertical="top"/>
    </xf>
    <xf numFmtId="0" fontId="4" fillId="4" borderId="1" xfId="0" applyFont="1" applyFill="1" applyBorder="1" applyAlignment="1"/>
    <xf numFmtId="0" fontId="0" fillId="6" borderId="0" xfId="0" applyFill="1"/>
    <xf numFmtId="0" fontId="0" fillId="0" borderId="0" xfId="0" applyAlignment="1">
      <alignment vertical="center"/>
    </xf>
    <xf numFmtId="0" fontId="0" fillId="4" borderId="18" xfId="0" applyFill="1" applyBorder="1"/>
    <xf numFmtId="0" fontId="0" fillId="4" borderId="19" xfId="0" applyFill="1" applyBorder="1"/>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4" borderId="20" xfId="0" applyFill="1" applyBorder="1" applyAlignment="1">
      <alignment vertical="center"/>
    </xf>
    <xf numFmtId="0" fontId="0" fillId="4" borderId="21" xfId="0" applyFill="1" applyBorder="1"/>
    <xf numFmtId="0" fontId="0" fillId="0" borderId="38" xfId="0" applyBorder="1" applyAlignment="1">
      <alignment vertical="center" wrapText="1"/>
    </xf>
    <xf numFmtId="8" fontId="0" fillId="0" borderId="38" xfId="0" applyNumberFormat="1" applyBorder="1" applyAlignment="1">
      <alignment horizontal="center" vertical="center" wrapText="1"/>
    </xf>
    <xf numFmtId="0" fontId="0" fillId="0" borderId="37" xfId="0" applyBorder="1" applyAlignment="1">
      <alignment vertical="center" wrapText="1"/>
    </xf>
    <xf numFmtId="0" fontId="0" fillId="4" borderId="40" xfId="0" applyFill="1" applyBorder="1"/>
    <xf numFmtId="0" fontId="0" fillId="4" borderId="1" xfId="0" applyFill="1" applyBorder="1"/>
    <xf numFmtId="0" fontId="0" fillId="4" borderId="38" xfId="0" applyFill="1" applyBorder="1"/>
    <xf numFmtId="0" fontId="20" fillId="4" borderId="17" xfId="0" applyFont="1" applyFill="1" applyBorder="1" applyAlignment="1">
      <alignment vertical="top"/>
    </xf>
    <xf numFmtId="0" fontId="17"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3" fillId="0" borderId="17" xfId="1" applyFont="1" applyBorder="1" applyAlignment="1" applyProtection="1">
      <alignment horizontal="right" vertical="top" wrapText="1"/>
      <protection locked="0"/>
    </xf>
    <xf numFmtId="0" fontId="13" fillId="0" borderId="20" xfId="1" applyFont="1" applyBorder="1" applyAlignment="1" applyProtection="1">
      <alignment horizontal="righ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3" fillId="2" borderId="25" xfId="1" applyFont="1" applyFill="1" applyBorder="1" applyAlignment="1" applyProtection="1">
      <alignment vertical="center" wrapText="1" shrinkToFit="1"/>
      <protection locked="0"/>
    </xf>
    <xf numFmtId="0" fontId="13" fillId="2" borderId="26" xfId="1" applyFont="1" applyFill="1" applyBorder="1" applyAlignment="1" applyProtection="1">
      <alignment vertical="center" wrapText="1" shrinkToFit="1"/>
      <protection locked="0"/>
    </xf>
    <xf numFmtId="0" fontId="13" fillId="2" borderId="28" xfId="1" applyFont="1" applyFill="1" applyBorder="1" applyAlignment="1" applyProtection="1">
      <alignment vertical="center" wrapText="1" shrinkToFit="1"/>
      <protection locked="0"/>
    </xf>
    <xf numFmtId="0" fontId="13"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19" fillId="6" borderId="0" xfId="0" applyFont="1" applyFill="1" applyAlignment="1">
      <alignment horizontal="center" vertical="center"/>
    </xf>
    <xf numFmtId="0" fontId="4" fillId="6" borderId="0" xfId="0" applyFont="1" applyFill="1" applyAlignment="1">
      <alignment horizontal="center" vertical="center" wrapText="1"/>
    </xf>
    <xf numFmtId="0" fontId="0" fillId="0" borderId="0" xfId="0" applyAlignment="1">
      <alignment horizontal="left" vertical="center" wrapText="1"/>
    </xf>
    <xf numFmtId="0" fontId="0" fillId="0" borderId="39" xfId="0" applyBorder="1" applyAlignment="1">
      <alignment vertical="center" wrapText="1"/>
    </xf>
    <xf numFmtId="0" fontId="0" fillId="0" borderId="37" xfId="0" applyBorder="1" applyAlignment="1">
      <alignment vertical="center" wrapText="1"/>
    </xf>
    <xf numFmtId="0" fontId="0" fillId="4" borderId="20" xfId="0" applyFill="1" applyBorder="1" applyAlignment="1">
      <alignment vertical="center" wrapText="1"/>
    </xf>
    <xf numFmtId="0" fontId="21" fillId="4" borderId="0" xfId="0" applyFont="1" applyFill="1" applyAlignment="1">
      <alignment vertical="center" wrapText="1"/>
    </xf>
    <xf numFmtId="0" fontId="21" fillId="4" borderId="21" xfId="0" applyFont="1" applyFill="1" applyBorder="1" applyAlignment="1">
      <alignment vertical="center" wrapText="1"/>
    </xf>
    <xf numFmtId="0" fontId="21" fillId="4" borderId="20" xfId="0" applyFont="1" applyFill="1" applyBorder="1" applyAlignment="1">
      <alignment vertical="center" wrapText="1"/>
    </xf>
    <xf numFmtId="0" fontId="8" fillId="4" borderId="0" xfId="0" applyFont="1" applyFill="1" applyAlignment="1">
      <alignment horizontal="left"/>
    </xf>
    <xf numFmtId="0" fontId="0" fillId="0" borderId="38" xfId="0" applyBorder="1" applyAlignment="1">
      <alignment horizontal="center" vertical="center" wrapText="1"/>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21</xdr:row>
      <xdr:rowOff>114300</xdr:rowOff>
    </xdr:from>
    <xdr:to>
      <xdr:col>9</xdr:col>
      <xdr:colOff>581025</xdr:colOff>
      <xdr:row>22</xdr:row>
      <xdr:rowOff>114300</xdr:rowOff>
    </xdr:to>
    <xdr:cxnSp macro="">
      <xdr:nvCxnSpPr>
        <xdr:cNvPr id="2" name="Straight Arrow Connector 1">
          <a:extLst>
            <a:ext uri="{FF2B5EF4-FFF2-40B4-BE49-F238E27FC236}">
              <a16:creationId xmlns:a16="http://schemas.microsoft.com/office/drawing/2014/main" id="{DC2128B7-15F0-405A-B922-0F0FE23F3A57}"/>
            </a:ext>
          </a:extLst>
        </xdr:cNvPr>
        <xdr:cNvCxnSpPr/>
      </xdr:nvCxnSpPr>
      <xdr:spPr>
        <a:xfrm flipH="1">
          <a:off x="6324600" y="4752975"/>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21</xdr:row>
      <xdr:rowOff>114300</xdr:rowOff>
    </xdr:from>
    <xdr:to>
      <xdr:col>9</xdr:col>
      <xdr:colOff>581025</xdr:colOff>
      <xdr:row>22</xdr:row>
      <xdr:rowOff>114300</xdr:rowOff>
    </xdr:to>
    <xdr:cxnSp macro="">
      <xdr:nvCxnSpPr>
        <xdr:cNvPr id="3" name="Straight Arrow Connector 2">
          <a:extLst>
            <a:ext uri="{FF2B5EF4-FFF2-40B4-BE49-F238E27FC236}">
              <a16:creationId xmlns:a16="http://schemas.microsoft.com/office/drawing/2014/main" id="{EA6E4606-0CDF-4470-A211-FAE52EDF0A3F}"/>
            </a:ext>
          </a:extLst>
        </xdr:cNvPr>
        <xdr:cNvCxnSpPr/>
      </xdr:nvCxnSpPr>
      <xdr:spPr>
        <a:xfrm flipH="1">
          <a:off x="5543550" y="4648200"/>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3"/>
  <sheetViews>
    <sheetView workbookViewId="0">
      <selection activeCell="A3" sqref="A3"/>
    </sheetView>
  </sheetViews>
  <sheetFormatPr defaultRowHeight="15" x14ac:dyDescent="0.25"/>
  <cols>
    <col min="1" max="1" width="55.85546875" customWidth="1"/>
    <col min="2" max="2" width="10.85546875" customWidth="1"/>
    <col min="3" max="5" width="55.85546875" customWidth="1"/>
    <col min="6" max="6" width="28.5703125" customWidth="1"/>
  </cols>
  <sheetData>
    <row r="1" spans="1:6" ht="15.75" thickBot="1" x14ac:dyDescent="0.3">
      <c r="A1" s="114" t="s">
        <v>79</v>
      </c>
      <c r="B1" s="145"/>
      <c r="C1" s="145"/>
      <c r="D1" s="145"/>
      <c r="E1" s="145"/>
      <c r="F1" s="146"/>
    </row>
    <row r="2" spans="1:6" ht="23.25" customHeight="1" thickBot="1" x14ac:dyDescent="0.3">
      <c r="A2" s="97" t="s">
        <v>99</v>
      </c>
      <c r="B2" s="147" t="s">
        <v>60</v>
      </c>
      <c r="C2" s="149" t="s">
        <v>89</v>
      </c>
      <c r="D2" s="149"/>
      <c r="E2" s="149"/>
      <c r="F2" s="150"/>
    </row>
    <row r="3" spans="1:6" ht="27" customHeight="1" thickBot="1" x14ac:dyDescent="0.3">
      <c r="A3" s="97" t="s">
        <v>105</v>
      </c>
      <c r="B3" s="148"/>
      <c r="C3" s="151"/>
      <c r="D3" s="151"/>
      <c r="E3" s="151"/>
      <c r="F3" s="152"/>
    </row>
    <row r="4" spans="1:6" ht="15.75" thickBot="1" x14ac:dyDescent="0.3">
      <c r="A4" s="98" t="s">
        <v>61</v>
      </c>
      <c r="B4" s="99" t="s">
        <v>62</v>
      </c>
      <c r="C4" s="99" t="s">
        <v>63</v>
      </c>
      <c r="D4" s="99" t="s">
        <v>64</v>
      </c>
      <c r="E4" s="99" t="s">
        <v>65</v>
      </c>
      <c r="F4" s="100" t="s">
        <v>66</v>
      </c>
    </row>
    <row r="5" spans="1:6" x14ac:dyDescent="0.25">
      <c r="A5" s="153" t="s">
        <v>67</v>
      </c>
      <c r="B5" s="154"/>
      <c r="C5" s="154"/>
      <c r="D5" s="154"/>
      <c r="E5" s="154"/>
      <c r="F5" s="101"/>
    </row>
    <row r="6" spans="1:6" x14ac:dyDescent="0.25">
      <c r="A6" s="102" t="s">
        <v>68</v>
      </c>
      <c r="B6" s="103"/>
      <c r="C6" s="104"/>
      <c r="D6" s="104"/>
      <c r="E6" s="104"/>
      <c r="F6" s="105"/>
    </row>
    <row r="7" spans="1:6" x14ac:dyDescent="0.25">
      <c r="A7" s="102" t="s">
        <v>69</v>
      </c>
      <c r="B7" s="103"/>
      <c r="C7" s="104"/>
      <c r="D7" s="104"/>
      <c r="E7" s="104"/>
      <c r="F7" s="105"/>
    </row>
    <row r="8" spans="1:6" ht="14.25" customHeight="1" x14ac:dyDescent="0.25">
      <c r="A8" s="155" t="s">
        <v>70</v>
      </c>
      <c r="B8" s="156"/>
      <c r="C8" s="156"/>
      <c r="D8" s="156"/>
      <c r="E8" s="156"/>
      <c r="F8" s="106"/>
    </row>
    <row r="9" spans="1:6" x14ac:dyDescent="0.25">
      <c r="A9" s="102" t="s">
        <v>71</v>
      </c>
      <c r="B9" s="115"/>
      <c r="C9" s="116"/>
      <c r="D9" s="116"/>
      <c r="E9" s="116"/>
      <c r="F9" s="117"/>
    </row>
    <row r="10" spans="1:6" x14ac:dyDescent="0.25">
      <c r="A10" s="155" t="s">
        <v>72</v>
      </c>
      <c r="B10" s="156"/>
      <c r="C10" s="156"/>
      <c r="D10" s="156"/>
      <c r="E10" s="156"/>
      <c r="F10" s="106"/>
    </row>
    <row r="11" spans="1:6" x14ac:dyDescent="0.25">
      <c r="A11" s="102" t="s">
        <v>90</v>
      </c>
      <c r="B11" s="103"/>
      <c r="C11" s="104"/>
      <c r="D11" s="104"/>
      <c r="E11" s="104"/>
      <c r="F11" s="105"/>
    </row>
    <row r="12" spans="1:6" x14ac:dyDescent="0.25">
      <c r="A12" s="102" t="s">
        <v>73</v>
      </c>
      <c r="B12" s="103"/>
      <c r="C12" s="104"/>
      <c r="D12" s="104"/>
      <c r="E12" s="104"/>
      <c r="F12" s="105"/>
    </row>
    <row r="13" spans="1:6" x14ac:dyDescent="0.25">
      <c r="A13" s="102" t="s">
        <v>80</v>
      </c>
      <c r="B13" s="103"/>
      <c r="C13" s="104"/>
      <c r="D13" s="104"/>
      <c r="E13" s="104"/>
      <c r="F13" s="105"/>
    </row>
    <row r="14" spans="1:6" x14ac:dyDescent="0.25">
      <c r="A14" s="102" t="s">
        <v>74</v>
      </c>
      <c r="B14" s="103"/>
      <c r="C14" s="104"/>
      <c r="D14" s="104"/>
      <c r="E14" s="104"/>
      <c r="F14" s="105"/>
    </row>
    <row r="15" spans="1:6" x14ac:dyDescent="0.25">
      <c r="A15" s="102" t="s">
        <v>75</v>
      </c>
      <c r="B15" s="103"/>
      <c r="C15" s="104"/>
      <c r="D15" s="104"/>
      <c r="E15" s="104"/>
      <c r="F15" s="105"/>
    </row>
    <row r="16" spans="1:6" x14ac:dyDescent="0.25">
      <c r="A16" s="155" t="s">
        <v>76</v>
      </c>
      <c r="B16" s="156"/>
      <c r="C16" s="156"/>
      <c r="D16" s="156"/>
      <c r="E16" s="156"/>
      <c r="F16" s="106"/>
    </row>
    <row r="17" spans="1:6" x14ac:dyDescent="0.25">
      <c r="A17" s="102" t="s">
        <v>91</v>
      </c>
      <c r="B17" s="107"/>
      <c r="C17" s="104"/>
      <c r="D17" s="104"/>
      <c r="E17" s="104"/>
      <c r="F17" s="105"/>
    </row>
    <row r="18" spans="1:6" x14ac:dyDescent="0.25">
      <c r="A18" s="102" t="s">
        <v>92</v>
      </c>
      <c r="B18" s="107"/>
      <c r="C18" s="104"/>
      <c r="D18" s="104"/>
      <c r="E18" s="104"/>
      <c r="F18" s="105"/>
    </row>
    <row r="19" spans="1:6" x14ac:dyDescent="0.25">
      <c r="A19" s="102" t="s">
        <v>93</v>
      </c>
      <c r="B19" s="144"/>
      <c r="C19" s="144"/>
      <c r="D19" s="144"/>
      <c r="E19" s="144"/>
      <c r="F19" s="106"/>
    </row>
    <row r="20" spans="1:6" x14ac:dyDescent="0.25">
      <c r="A20" s="102" t="s">
        <v>94</v>
      </c>
      <c r="B20" s="103"/>
      <c r="C20" s="104"/>
      <c r="D20" s="104"/>
      <c r="E20" s="104"/>
      <c r="F20" s="105"/>
    </row>
    <row r="21" spans="1:6" x14ac:dyDescent="0.25">
      <c r="A21" s="102" t="s">
        <v>95</v>
      </c>
      <c r="B21" s="103"/>
      <c r="C21" s="104"/>
      <c r="D21" s="104"/>
      <c r="E21" s="104"/>
      <c r="F21" s="105"/>
    </row>
    <row r="22" spans="1:6" s="64" customFormat="1" x14ac:dyDescent="0.25">
      <c r="A22" s="102" t="s">
        <v>96</v>
      </c>
      <c r="B22" s="118"/>
      <c r="C22" s="119"/>
      <c r="D22" s="119"/>
      <c r="E22" s="119"/>
      <c r="F22" s="120"/>
    </row>
    <row r="23" spans="1:6" ht="15.75" thickBot="1" x14ac:dyDescent="0.3">
      <c r="A23" s="108" t="s">
        <v>97</v>
      </c>
      <c r="B23" s="109"/>
      <c r="C23" s="110"/>
      <c r="D23" s="110"/>
      <c r="E23" s="110"/>
      <c r="F23" s="111"/>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view="pageLayout" zoomScaleNormal="100" workbookViewId="0">
      <selection activeCell="C17" sqref="C17"/>
    </sheetView>
  </sheetViews>
  <sheetFormatPr defaultRowHeight="15" x14ac:dyDescent="0.25"/>
  <cols>
    <col min="1" max="1" width="16" customWidth="1"/>
    <col min="2" max="2" width="16" style="30" customWidth="1"/>
    <col min="3" max="3" width="63.42578125" customWidth="1"/>
    <col min="4" max="4" width="7.85546875" customWidth="1"/>
    <col min="6" max="6" width="14" customWidth="1"/>
  </cols>
  <sheetData>
    <row r="1" spans="1:10" s="64" customFormat="1" x14ac:dyDescent="0.25"/>
    <row r="2" spans="1:10" s="64" customFormat="1" ht="20.25" x14ac:dyDescent="0.3">
      <c r="A2" s="160" t="s">
        <v>102</v>
      </c>
      <c r="B2" s="160"/>
      <c r="C2" s="160"/>
      <c r="D2" s="160"/>
      <c r="E2" s="160"/>
      <c r="F2" s="160"/>
      <c r="G2" s="82"/>
      <c r="H2" s="82"/>
      <c r="I2" s="82"/>
      <c r="J2" s="82"/>
    </row>
    <row r="3" spans="1:10" s="64" customFormat="1" x14ac:dyDescent="0.25">
      <c r="A3" s="64" t="s">
        <v>98</v>
      </c>
      <c r="B3" s="64" t="s">
        <v>100</v>
      </c>
    </row>
    <row r="4" spans="1:10" s="64" customFormat="1" x14ac:dyDescent="0.25"/>
    <row r="5" spans="1:10" x14ac:dyDescent="0.25">
      <c r="A5" s="93" t="s">
        <v>45</v>
      </c>
      <c r="C5" s="34"/>
    </row>
    <row r="6" spans="1:10" x14ac:dyDescent="0.25">
      <c r="A6" t="s">
        <v>58</v>
      </c>
    </row>
    <row r="7" spans="1:10" s="30" customFormat="1" x14ac:dyDescent="0.25"/>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127" t="s">
        <v>77</v>
      </c>
      <c r="B11" s="42"/>
      <c r="C11" s="31"/>
      <c r="D11" s="32"/>
      <c r="E11" s="37"/>
      <c r="F11" s="38"/>
    </row>
    <row r="12" spans="1:10" s="49" customFormat="1"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s="49" customFormat="1" ht="15.75" customHeight="1" x14ac:dyDescent="0.25">
      <c r="A16" s="157" t="s">
        <v>29</v>
      </c>
      <c r="B16" s="158"/>
      <c r="C16" s="158"/>
      <c r="D16" s="158"/>
      <c r="E16" s="158"/>
      <c r="F16" s="158"/>
    </row>
    <row r="17" spans="1:6" s="64" customFormat="1" ht="15.75" customHeight="1" x14ac:dyDescent="0.25">
      <c r="A17" s="79"/>
      <c r="B17" s="80"/>
      <c r="C17" s="80"/>
      <c r="D17" s="80"/>
      <c r="E17" s="80"/>
      <c r="F17" s="80"/>
    </row>
    <row r="18" spans="1:6" ht="30" x14ac:dyDescent="0.25">
      <c r="A18" s="35" t="s">
        <v>19</v>
      </c>
      <c r="B18" s="35" t="s">
        <v>27</v>
      </c>
      <c r="C18" s="35" t="s">
        <v>20</v>
      </c>
      <c r="D18" s="36" t="s">
        <v>21</v>
      </c>
      <c r="E18" s="11" t="s">
        <v>22</v>
      </c>
      <c r="F18" s="36" t="s">
        <v>23</v>
      </c>
    </row>
    <row r="19" spans="1:6" x14ac:dyDescent="0.25">
      <c r="A19" s="127" t="s">
        <v>77</v>
      </c>
      <c r="B19" s="42"/>
      <c r="C19" s="31"/>
      <c r="D19" s="32"/>
      <c r="E19" s="37"/>
      <c r="F19" s="38"/>
    </row>
    <row r="20" spans="1:6" x14ac:dyDescent="0.25">
      <c r="A20" s="42"/>
      <c r="B20" s="42"/>
      <c r="C20" s="39"/>
      <c r="D20" s="32"/>
      <c r="E20" s="37"/>
      <c r="F20" s="38"/>
    </row>
    <row r="21" spans="1:6" ht="15.75" thickBot="1" x14ac:dyDescent="0.3">
      <c r="A21" s="44"/>
      <c r="B21" s="44"/>
      <c r="C21" s="41"/>
      <c r="D21" s="43"/>
      <c r="E21" s="45"/>
      <c r="F21" s="46">
        <f t="shared" ref="F21" si="0">D21*E21</f>
        <v>0</v>
      </c>
    </row>
    <row r="22" spans="1:6" ht="15.75" thickTop="1" x14ac:dyDescent="0.25">
      <c r="D22" s="33"/>
      <c r="E22" s="33" t="s">
        <v>23</v>
      </c>
      <c r="F22" s="58">
        <f>SUM(F19:F21)</f>
        <v>0</v>
      </c>
    </row>
    <row r="23" spans="1:6" hidden="1" x14ac:dyDescent="0.25">
      <c r="A23" s="159" t="s">
        <v>30</v>
      </c>
      <c r="B23" s="159"/>
      <c r="C23" s="159"/>
      <c r="D23" s="159"/>
      <c r="E23" s="159"/>
      <c r="F23" s="159"/>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t="15.75" hidden="1" thickTop="1" x14ac:dyDescent="0.25">
      <c r="A28" s="49"/>
      <c r="B28" s="49"/>
      <c r="C28" s="49"/>
      <c r="D28" s="33"/>
      <c r="E28" s="33" t="s">
        <v>23</v>
      </c>
      <c r="F28" s="58">
        <f>SUM(F25:F27)</f>
        <v>6800</v>
      </c>
    </row>
    <row r="29" spans="1:6" hidden="1" x14ac:dyDescent="0.25">
      <c r="A29" s="159" t="s">
        <v>34</v>
      </c>
      <c r="B29" s="159"/>
      <c r="C29" s="159"/>
      <c r="D29" s="159"/>
      <c r="E29" s="159"/>
      <c r="F29" s="159"/>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t="15.75" hidden="1" thickBot="1" x14ac:dyDescent="0.3">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33" t="s">
        <v>30</v>
      </c>
      <c r="B34" s="33"/>
      <c r="C34" s="64"/>
      <c r="D34" s="64"/>
      <c r="E34" s="64"/>
      <c r="F34" s="64"/>
    </row>
    <row r="35" spans="1:6" x14ac:dyDescent="0.25">
      <c r="A35" s="64"/>
      <c r="B35" s="64"/>
      <c r="C35" s="64"/>
      <c r="D35" s="64"/>
      <c r="E35" s="64"/>
      <c r="F35" s="64"/>
    </row>
    <row r="36" spans="1:6" ht="30" x14ac:dyDescent="0.25">
      <c r="A36" s="35" t="s">
        <v>19</v>
      </c>
      <c r="B36" s="35" t="s">
        <v>27</v>
      </c>
      <c r="C36" s="35" t="s">
        <v>20</v>
      </c>
      <c r="D36" s="36" t="s">
        <v>21</v>
      </c>
      <c r="E36" s="11" t="s">
        <v>22</v>
      </c>
      <c r="F36" s="36" t="s">
        <v>23</v>
      </c>
    </row>
    <row r="37" spans="1:6" x14ac:dyDescent="0.25">
      <c r="A37" s="127" t="s">
        <v>77</v>
      </c>
      <c r="B37" s="42"/>
      <c r="C37" s="31"/>
      <c r="D37" s="32"/>
      <c r="E37" s="37"/>
      <c r="F37" s="38"/>
    </row>
    <row r="38" spans="1:6" x14ac:dyDescent="0.25">
      <c r="A38" s="42"/>
      <c r="B38" s="42"/>
      <c r="C38" s="39"/>
      <c r="D38" s="32"/>
      <c r="E38" s="37"/>
      <c r="F38" s="55"/>
    </row>
    <row r="39" spans="1:6" x14ac:dyDescent="0.25">
      <c r="A39" s="42"/>
      <c r="B39" s="42"/>
      <c r="C39" s="39"/>
      <c r="D39" s="32"/>
      <c r="E39" s="37"/>
      <c r="F39" s="38"/>
    </row>
    <row r="40" spans="1:6" ht="15.75" thickBot="1" x14ac:dyDescent="0.3">
      <c r="A40" s="44"/>
      <c r="B40" s="44"/>
      <c r="C40" s="41"/>
      <c r="D40" s="43"/>
      <c r="E40" s="45"/>
      <c r="F40" s="46"/>
    </row>
    <row r="41" spans="1:6" ht="15.75" thickTop="1" x14ac:dyDescent="0.25">
      <c r="A41" s="48"/>
      <c r="B41" s="1"/>
      <c r="C41" s="1"/>
      <c r="D41" s="1"/>
      <c r="E41" s="47" t="s">
        <v>26</v>
      </c>
      <c r="F41" s="40">
        <f>SUM(F37:F40)</f>
        <v>0</v>
      </c>
    </row>
    <row r="42" spans="1:6" x14ac:dyDescent="0.25">
      <c r="A42" s="157" t="s">
        <v>34</v>
      </c>
      <c r="B42" s="158"/>
      <c r="C42" s="158"/>
      <c r="D42" s="158"/>
      <c r="E42" s="158"/>
      <c r="F42" s="158"/>
    </row>
    <row r="43" spans="1:6" x14ac:dyDescent="0.25">
      <c r="A43" s="79"/>
      <c r="B43" s="80"/>
      <c r="C43" s="80"/>
      <c r="D43" s="80"/>
      <c r="E43" s="80"/>
      <c r="F43" s="80"/>
    </row>
    <row r="44" spans="1:6" ht="30" x14ac:dyDescent="0.25">
      <c r="A44" s="35" t="s">
        <v>19</v>
      </c>
      <c r="B44" s="35" t="s">
        <v>27</v>
      </c>
      <c r="C44" s="35" t="s">
        <v>20</v>
      </c>
      <c r="D44" s="36" t="s">
        <v>21</v>
      </c>
      <c r="E44" s="11" t="s">
        <v>22</v>
      </c>
      <c r="F44" s="36" t="s">
        <v>23</v>
      </c>
    </row>
    <row r="45" spans="1:6" x14ac:dyDescent="0.25">
      <c r="A45" s="42"/>
      <c r="B45" s="42"/>
      <c r="C45" s="31"/>
      <c r="D45" s="32"/>
      <c r="E45" s="37"/>
      <c r="F45" s="38"/>
    </row>
    <row r="46" spans="1:6" x14ac:dyDescent="0.25">
      <c r="A46" s="42"/>
      <c r="B46" s="42"/>
      <c r="C46" s="39"/>
      <c r="D46" s="32"/>
      <c r="E46" s="37"/>
      <c r="F46" s="38"/>
    </row>
    <row r="47" spans="1:6" ht="15.75" thickBot="1" x14ac:dyDescent="0.3">
      <c r="A47" s="44"/>
      <c r="B47" s="44"/>
      <c r="C47" s="41"/>
      <c r="D47" s="43"/>
      <c r="E47" s="45"/>
      <c r="F47" s="46">
        <f t="shared" ref="F47" si="3">D47*E47</f>
        <v>0</v>
      </c>
    </row>
    <row r="48" spans="1:6" ht="15.75" thickTop="1" x14ac:dyDescent="0.25">
      <c r="A48" s="64"/>
      <c r="B48" s="64"/>
      <c r="C48" s="64"/>
      <c r="D48" s="33"/>
      <c r="E48" s="33" t="s">
        <v>23</v>
      </c>
      <c r="F48" s="58">
        <f>SUM(F45:F47)</f>
        <v>0</v>
      </c>
    </row>
  </sheetData>
  <mergeCells count="5">
    <mergeCell ref="A16:F16"/>
    <mergeCell ref="A23:F23"/>
    <mergeCell ref="A29:F29"/>
    <mergeCell ref="A2:F2"/>
    <mergeCell ref="A42:F42"/>
  </mergeCells>
  <pageMargins left="0.5" right="0.5" top="0.5" bottom="0.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zoomScaleNormal="100" workbookViewId="0">
      <selection activeCell="E35" sqref="E35"/>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6" t="s">
        <v>3</v>
      </c>
      <c r="B1" s="6"/>
      <c r="C1" s="6"/>
      <c r="D1" s="6"/>
      <c r="E1" s="7" t="s">
        <v>7</v>
      </c>
      <c r="F1" s="8"/>
    </row>
    <row r="3" spans="1:8" x14ac:dyDescent="0.25">
      <c r="A3" s="5" t="s">
        <v>4</v>
      </c>
      <c r="B3" s="2" t="s">
        <v>44</v>
      </c>
      <c r="E3" s="63" t="s">
        <v>6</v>
      </c>
      <c r="F3" s="25"/>
    </row>
    <row r="4" spans="1:8" x14ac:dyDescent="0.25">
      <c r="A4" s="66" t="s">
        <v>36</v>
      </c>
      <c r="B4" s="66"/>
    </row>
    <row r="6" spans="1:8" x14ac:dyDescent="0.25">
      <c r="A6" s="3" t="s">
        <v>98</v>
      </c>
      <c r="B6" s="4" t="s">
        <v>100</v>
      </c>
      <c r="C6" s="4"/>
      <c r="D6" s="4"/>
      <c r="E6" s="4"/>
      <c r="F6" s="4"/>
    </row>
    <row r="7" spans="1:8" x14ac:dyDescent="0.25">
      <c r="A7" s="3" t="s">
        <v>5</v>
      </c>
      <c r="B7" s="4" t="s">
        <v>101</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124" t="s">
        <v>77</v>
      </c>
      <c r="B11" s="73"/>
      <c r="C11" s="17"/>
      <c r="D11" s="18"/>
      <c r="E11" s="19"/>
      <c r="F11" s="26"/>
      <c r="H11" s="29"/>
    </row>
    <row r="12" spans="1:8" x14ac:dyDescent="0.25">
      <c r="A12" s="161" t="s">
        <v>15</v>
      </c>
      <c r="B12" s="162"/>
      <c r="C12" s="162"/>
      <c r="D12" s="162"/>
      <c r="E12" s="77">
        <f>SUM(E11:E11)</f>
        <v>0</v>
      </c>
      <c r="F12" s="78"/>
      <c r="H12" s="29"/>
    </row>
    <row r="13" spans="1:8" x14ac:dyDescent="0.25">
      <c r="A13" s="74" t="s">
        <v>1</v>
      </c>
      <c r="B13" s="75"/>
      <c r="C13" s="75"/>
      <c r="D13" s="75"/>
      <c r="E13" s="75"/>
      <c r="F13" s="76"/>
      <c r="H13" s="29"/>
    </row>
    <row r="14" spans="1:8" x14ac:dyDescent="0.25">
      <c r="A14" s="125" t="s">
        <v>77</v>
      </c>
      <c r="B14" s="70"/>
      <c r="C14" s="20"/>
      <c r="D14" s="18"/>
      <c r="E14" s="19"/>
      <c r="F14" s="26"/>
      <c r="H14" s="29"/>
    </row>
    <row r="15" spans="1:8" x14ac:dyDescent="0.25">
      <c r="A15" s="161" t="s">
        <v>16</v>
      </c>
      <c r="B15" s="162"/>
      <c r="C15" s="162"/>
      <c r="D15" s="162"/>
      <c r="E15" s="77">
        <f>SUM(E14:E14)</f>
        <v>0</v>
      </c>
      <c r="F15" s="78"/>
      <c r="H15" s="29"/>
    </row>
    <row r="16" spans="1:8" x14ac:dyDescent="0.25">
      <c r="A16" s="22" t="s">
        <v>2</v>
      </c>
      <c r="B16" s="23"/>
      <c r="C16" s="23"/>
      <c r="D16" s="23"/>
      <c r="E16" s="23"/>
      <c r="F16" s="27"/>
      <c r="H16" s="29"/>
    </row>
    <row r="17" spans="1:8" x14ac:dyDescent="0.25">
      <c r="A17" s="126" t="s">
        <v>77</v>
      </c>
      <c r="B17" s="71"/>
      <c r="C17" s="16"/>
      <c r="D17" s="14"/>
      <c r="E17" s="15"/>
      <c r="F17" s="28"/>
      <c r="H17" s="29"/>
    </row>
    <row r="18" spans="1:8" x14ac:dyDescent="0.25">
      <c r="A18" s="161" t="s">
        <v>17</v>
      </c>
      <c r="B18" s="162"/>
      <c r="C18" s="162"/>
      <c r="D18" s="162"/>
      <c r="E18" s="77">
        <f>SUM(E17:E17)</f>
        <v>0</v>
      </c>
      <c r="F18" s="78"/>
    </row>
    <row r="19" spans="1:8" x14ac:dyDescent="0.25">
      <c r="A19" s="121" t="s">
        <v>38</v>
      </c>
      <c r="B19" s="121"/>
      <c r="C19" s="121"/>
      <c r="D19" s="121"/>
      <c r="E19" s="121"/>
      <c r="F19" s="122"/>
    </row>
    <row r="20" spans="1:8" x14ac:dyDescent="0.25">
      <c r="A20" s="121"/>
      <c r="B20" s="121"/>
      <c r="C20" s="121"/>
      <c r="D20" s="121"/>
      <c r="E20" s="121"/>
      <c r="F20" s="122"/>
    </row>
    <row r="21" spans="1:8" x14ac:dyDescent="0.25">
      <c r="A21" s="121"/>
      <c r="B21" s="121"/>
      <c r="C21" s="121"/>
      <c r="D21" s="121"/>
      <c r="E21" s="121"/>
      <c r="F21" s="122"/>
    </row>
    <row r="22" spans="1:8" x14ac:dyDescent="0.25">
      <c r="A22" s="121"/>
      <c r="B22" s="121"/>
      <c r="C22" s="121"/>
      <c r="D22" s="121"/>
      <c r="E22" s="121"/>
      <c r="F22" s="122"/>
    </row>
    <row r="23" spans="1:8" x14ac:dyDescent="0.25">
      <c r="A23" s="121"/>
      <c r="B23" s="121"/>
      <c r="C23" s="121"/>
      <c r="D23" s="121"/>
      <c r="E23" s="121"/>
      <c r="F23" s="122"/>
    </row>
    <row r="24" spans="1:8" x14ac:dyDescent="0.25">
      <c r="A24" s="121"/>
      <c r="B24" s="121"/>
      <c r="C24" s="121"/>
      <c r="D24" s="121"/>
      <c r="E24" s="121"/>
      <c r="F24" s="122"/>
    </row>
    <row r="25" spans="1:8" x14ac:dyDescent="0.25">
      <c r="A25" s="121"/>
      <c r="B25" s="121"/>
      <c r="C25" s="121"/>
      <c r="D25" s="121"/>
      <c r="E25" s="121"/>
      <c r="F25" s="122"/>
    </row>
    <row r="26" spans="1:8" x14ac:dyDescent="0.25">
      <c r="A26" s="121"/>
      <c r="B26" s="121"/>
      <c r="C26" s="121"/>
      <c r="D26" s="121"/>
      <c r="E26" s="121"/>
      <c r="F26" s="122"/>
    </row>
    <row r="27" spans="1:8" x14ac:dyDescent="0.25">
      <c r="A27" s="121"/>
      <c r="B27" s="121"/>
      <c r="C27" s="121"/>
      <c r="D27" s="121"/>
      <c r="E27" s="121"/>
      <c r="F27" s="122"/>
    </row>
    <row r="28" spans="1:8" x14ac:dyDescent="0.25">
      <c r="A28" s="121"/>
      <c r="B28" s="121"/>
      <c r="C28" s="121"/>
      <c r="D28" s="121"/>
      <c r="E28" s="121"/>
      <c r="F28" s="122"/>
    </row>
    <row r="29" spans="1:8" x14ac:dyDescent="0.25">
      <c r="A29" s="121"/>
      <c r="B29" s="121"/>
      <c r="C29" s="121"/>
      <c r="D29" s="121"/>
      <c r="E29" s="121"/>
      <c r="F29" s="122"/>
    </row>
    <row r="30" spans="1:8" x14ac:dyDescent="0.25">
      <c r="A30" s="121"/>
      <c r="B30" s="121"/>
      <c r="C30" s="121"/>
      <c r="D30" s="121"/>
      <c r="E30" s="121"/>
      <c r="F30" s="122"/>
    </row>
    <row r="31" spans="1:8" x14ac:dyDescent="0.25">
      <c r="A31" s="121"/>
      <c r="B31" s="121"/>
      <c r="C31" s="121"/>
      <c r="D31" s="121"/>
      <c r="E31" s="121"/>
      <c r="F31" s="122"/>
    </row>
    <row r="32" spans="1:8" x14ac:dyDescent="0.25">
      <c r="A32" s="123"/>
      <c r="B32" s="70"/>
      <c r="C32" s="26"/>
      <c r="D32" s="18"/>
      <c r="E32" s="19"/>
      <c r="F32" s="26"/>
    </row>
    <row r="33" spans="1:8" x14ac:dyDescent="0.25">
      <c r="A33" s="161" t="s">
        <v>37</v>
      </c>
      <c r="B33" s="162"/>
      <c r="C33" s="162"/>
      <c r="D33" s="162"/>
      <c r="E33" s="77">
        <f>SUM(E32:E32)</f>
        <v>0</v>
      </c>
      <c r="F33" s="78"/>
    </row>
    <row r="34" spans="1:8" x14ac:dyDescent="0.25">
      <c r="A34" s="67"/>
      <c r="B34" s="68"/>
      <c r="C34" s="68"/>
      <c r="D34" s="62" t="s">
        <v>12</v>
      </c>
      <c r="E34" s="65">
        <f>E33</f>
        <v>0</v>
      </c>
      <c r="F34" s="13"/>
    </row>
    <row r="35" spans="1:8" x14ac:dyDescent="0.25">
      <c r="G35" s="1"/>
    </row>
    <row r="36" spans="1:8" x14ac:dyDescent="0.25">
      <c r="H36" s="21"/>
    </row>
  </sheetData>
  <mergeCells count="4">
    <mergeCell ref="A12:D12"/>
    <mergeCell ref="A15:D15"/>
    <mergeCell ref="A18:D18"/>
    <mergeCell ref="A33:D33"/>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B8" sqref="B8"/>
    </sheetView>
  </sheetViews>
  <sheetFormatPr defaultRowHeight="15" x14ac:dyDescent="0.25"/>
  <cols>
    <col min="1" max="1" width="17.42578125" customWidth="1"/>
    <col min="2" max="7" width="9.5703125" customWidth="1"/>
    <col min="8" max="8" width="10.5703125" customWidth="1"/>
  </cols>
  <sheetData>
    <row r="1" spans="1:9" s="64" customFormat="1" ht="19.5" thickBot="1" x14ac:dyDescent="0.35">
      <c r="A1" s="6" t="s">
        <v>54</v>
      </c>
      <c r="B1" s="6"/>
      <c r="C1" s="6"/>
      <c r="D1" s="6"/>
      <c r="E1" s="6" t="s">
        <v>7</v>
      </c>
      <c r="F1" s="6"/>
      <c r="G1" s="6"/>
      <c r="H1" s="6"/>
    </row>
    <row r="2" spans="1:9" x14ac:dyDescent="0.25">
      <c r="A2" s="64"/>
      <c r="B2" s="64"/>
      <c r="C2" s="64"/>
      <c r="D2" s="64"/>
      <c r="E2" s="64"/>
      <c r="F2" s="64"/>
      <c r="G2" s="64"/>
      <c r="H2" s="64"/>
      <c r="I2" s="64"/>
    </row>
    <row r="3" spans="1:9" x14ac:dyDescent="0.25">
      <c r="A3" s="5" t="s">
        <v>4</v>
      </c>
      <c r="B3" s="2" t="s">
        <v>44</v>
      </c>
      <c r="C3" s="94"/>
      <c r="D3" s="94"/>
      <c r="E3" s="95"/>
      <c r="F3" s="25"/>
      <c r="G3" s="94"/>
      <c r="H3" s="94"/>
      <c r="I3" s="64"/>
    </row>
    <row r="4" spans="1:9" x14ac:dyDescent="0.25">
      <c r="A4" s="66" t="s">
        <v>36</v>
      </c>
      <c r="B4" s="66"/>
      <c r="C4" s="96"/>
      <c r="D4" s="96"/>
      <c r="E4" s="96"/>
      <c r="F4" s="96"/>
      <c r="G4" s="96"/>
      <c r="H4" s="96"/>
      <c r="I4" s="64"/>
    </row>
    <row r="5" spans="1:9" x14ac:dyDescent="0.25">
      <c r="A5" s="64"/>
      <c r="B5" s="64"/>
      <c r="C5" s="64"/>
      <c r="D5" s="64"/>
      <c r="E5" s="64"/>
      <c r="F5" s="64"/>
      <c r="G5" s="64"/>
      <c r="H5" s="64"/>
      <c r="I5" s="64"/>
    </row>
    <row r="6" spans="1:9" x14ac:dyDescent="0.25">
      <c r="A6" s="3" t="s">
        <v>98</v>
      </c>
      <c r="B6" s="4" t="str">
        <f>'Backup Doc Summary TABLE'!B6</f>
        <v>Viewridge Road Stormwater Improvements Project</v>
      </c>
      <c r="C6" s="4"/>
      <c r="D6" s="4"/>
      <c r="E6" s="4"/>
      <c r="F6" s="4"/>
      <c r="G6" s="4"/>
      <c r="H6" s="4"/>
      <c r="I6" s="64"/>
    </row>
    <row r="7" spans="1:9" x14ac:dyDescent="0.25">
      <c r="A7" s="3" t="s">
        <v>5</v>
      </c>
      <c r="B7" s="4" t="str">
        <f>'Backup Doc Summary TABLE'!B7</f>
        <v>Los Angeles County Public Works</v>
      </c>
      <c r="C7" s="4"/>
      <c r="D7" s="4"/>
      <c r="E7" s="4"/>
      <c r="F7" s="4"/>
      <c r="G7" s="4"/>
      <c r="H7" s="4"/>
      <c r="I7" s="64"/>
    </row>
    <row r="8" spans="1:9" x14ac:dyDescent="0.25">
      <c r="A8" s="64"/>
      <c r="B8" s="64"/>
      <c r="C8" s="64"/>
      <c r="D8" s="64"/>
      <c r="E8" s="64"/>
      <c r="F8" s="64"/>
      <c r="G8" s="64"/>
      <c r="H8" s="64"/>
      <c r="I8" s="64"/>
    </row>
    <row r="9" spans="1:9" ht="15.75" thickBot="1" x14ac:dyDescent="0.3">
      <c r="A9" s="163" t="s">
        <v>55</v>
      </c>
      <c r="B9" s="163"/>
      <c r="C9" s="163"/>
      <c r="D9" s="163"/>
      <c r="E9" s="163"/>
      <c r="F9" s="163"/>
      <c r="G9" s="163"/>
      <c r="H9" s="163"/>
      <c r="I9" s="64"/>
    </row>
    <row r="10" spans="1:9" ht="15.75" thickTop="1" x14ac:dyDescent="0.25">
      <c r="A10" s="86" t="s">
        <v>57</v>
      </c>
      <c r="B10" s="86"/>
      <c r="C10" s="86"/>
      <c r="D10" s="86"/>
      <c r="E10" s="86"/>
      <c r="F10" s="86"/>
      <c r="G10" s="86"/>
      <c r="H10" s="86" t="s">
        <v>39</v>
      </c>
      <c r="I10" s="64"/>
    </row>
    <row r="11" spans="1:9" ht="15.75" thickBot="1" x14ac:dyDescent="0.3">
      <c r="A11" s="85" t="s">
        <v>56</v>
      </c>
      <c r="B11" s="90"/>
      <c r="C11" s="90"/>
      <c r="D11" s="90"/>
      <c r="E11" s="90"/>
      <c r="F11" s="90"/>
      <c r="G11" s="90"/>
      <c r="H11" s="91"/>
      <c r="I11" s="64"/>
    </row>
    <row r="12" spans="1:9" ht="15.75" thickBot="1" x14ac:dyDescent="0.3">
      <c r="A12" s="87" t="s">
        <v>39</v>
      </c>
      <c r="B12" s="92"/>
      <c r="C12" s="92"/>
      <c r="D12" s="92"/>
      <c r="E12" s="92"/>
      <c r="F12" s="92"/>
      <c r="G12" s="92"/>
      <c r="H12" s="92"/>
      <c r="I12" s="64"/>
    </row>
    <row r="13" spans="1:9" ht="15.75" thickTop="1" x14ac:dyDescent="0.25">
      <c r="A13" s="64"/>
      <c r="B13" s="64"/>
      <c r="C13" s="64"/>
      <c r="D13" s="64"/>
      <c r="E13" s="64"/>
      <c r="F13" s="64"/>
      <c r="G13" s="64"/>
      <c r="H13" s="64"/>
      <c r="I13" s="64"/>
    </row>
    <row r="14" spans="1:9" x14ac:dyDescent="0.2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AA46"/>
  <sheetViews>
    <sheetView tabSelected="1" topLeftCell="A6" workbookViewId="0">
      <selection activeCell="J14" sqref="J14"/>
    </sheetView>
  </sheetViews>
  <sheetFormatPr defaultRowHeight="15" x14ac:dyDescent="0.25"/>
  <cols>
    <col min="1" max="1" width="18.28515625" customWidth="1"/>
    <col min="2" max="2" width="22.140625" customWidth="1"/>
    <col min="3" max="3" width="22.5703125" customWidth="1"/>
    <col min="4" max="4" width="18.7109375" customWidth="1"/>
  </cols>
  <sheetData>
    <row r="1" spans="1:27" ht="18.75" x14ac:dyDescent="0.25">
      <c r="A1" s="164" t="s">
        <v>106</v>
      </c>
      <c r="B1" s="164"/>
      <c r="C1" s="164"/>
      <c r="D1" s="164"/>
      <c r="E1" s="164"/>
      <c r="F1" s="164"/>
      <c r="G1" s="164"/>
      <c r="H1" s="164"/>
      <c r="I1" s="129"/>
      <c r="J1" s="64"/>
      <c r="K1" s="64"/>
      <c r="L1" s="64"/>
      <c r="M1" s="64"/>
      <c r="N1" s="64"/>
      <c r="O1" s="64"/>
      <c r="P1" s="64"/>
      <c r="Q1" s="64"/>
      <c r="R1" s="64"/>
      <c r="S1" s="64"/>
      <c r="T1" s="64"/>
      <c r="U1" s="64"/>
      <c r="V1" s="64"/>
      <c r="W1" s="64"/>
      <c r="X1" s="64"/>
      <c r="Y1" s="64"/>
      <c r="Z1" s="64"/>
      <c r="AA1" s="64"/>
    </row>
    <row r="2" spans="1:27" ht="18.75" customHeight="1" x14ac:dyDescent="0.25">
      <c r="A2" s="165" t="s">
        <v>138</v>
      </c>
      <c r="B2" s="165"/>
      <c r="C2" s="165"/>
      <c r="D2" s="165"/>
      <c r="E2" s="165"/>
      <c r="F2" s="165"/>
      <c r="G2" s="165"/>
      <c r="H2" s="165"/>
      <c r="I2" s="165"/>
      <c r="J2" s="64"/>
      <c r="K2" s="64"/>
      <c r="L2" s="64"/>
      <c r="M2" s="64"/>
      <c r="N2" s="64"/>
      <c r="O2" s="64"/>
      <c r="P2" s="64"/>
      <c r="Q2" s="64"/>
      <c r="R2" s="64"/>
      <c r="S2" s="64"/>
      <c r="T2" s="64"/>
      <c r="U2" s="64"/>
      <c r="V2" s="64"/>
      <c r="W2" s="64"/>
      <c r="X2" s="64"/>
      <c r="Y2" s="64"/>
      <c r="Z2" s="64"/>
      <c r="AA2" s="64"/>
    </row>
    <row r="3" spans="1:27" x14ac:dyDescent="0.25">
      <c r="A3" s="130"/>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s="64" customFormat="1" x14ac:dyDescent="0.25">
      <c r="A4" s="130" t="s">
        <v>107</v>
      </c>
    </row>
    <row r="5" spans="1:27" s="64" customFormat="1" x14ac:dyDescent="0.25">
      <c r="A5" s="130"/>
    </row>
    <row r="6" spans="1:27" x14ac:dyDescent="0.25">
      <c r="A6" s="130"/>
      <c r="B6" s="64"/>
      <c r="C6" s="64"/>
      <c r="D6" s="64"/>
      <c r="E6" s="64"/>
      <c r="F6" s="64"/>
      <c r="G6" s="64"/>
      <c r="H6" s="64"/>
      <c r="I6" s="64"/>
      <c r="J6" s="64"/>
      <c r="K6" s="64"/>
      <c r="L6" s="64"/>
      <c r="M6" s="64"/>
      <c r="N6" s="64"/>
      <c r="O6" s="64"/>
      <c r="P6" s="64"/>
      <c r="Q6" s="64"/>
      <c r="R6" s="64"/>
      <c r="S6" s="64"/>
      <c r="T6" s="64"/>
      <c r="U6" s="64"/>
      <c r="V6" s="64"/>
      <c r="W6" s="64"/>
      <c r="X6" s="64"/>
      <c r="Y6" s="64"/>
      <c r="Z6" s="64"/>
      <c r="AA6" s="64"/>
    </row>
    <row r="7" spans="1:27" x14ac:dyDescent="0.25">
      <c r="A7" s="130" t="s">
        <v>108</v>
      </c>
      <c r="B7" s="64"/>
      <c r="C7" s="64"/>
      <c r="D7" s="64"/>
      <c r="E7" s="64"/>
      <c r="F7" s="64"/>
      <c r="G7" s="64"/>
      <c r="H7" s="64"/>
      <c r="I7" s="64"/>
      <c r="J7" s="64"/>
      <c r="K7" s="64"/>
      <c r="L7" s="64"/>
      <c r="M7" s="64"/>
      <c r="N7" s="64"/>
      <c r="O7" s="64"/>
      <c r="P7" s="64"/>
      <c r="Q7" s="64"/>
      <c r="R7" s="64"/>
      <c r="S7" s="64"/>
      <c r="T7" s="64"/>
      <c r="U7" s="64"/>
      <c r="V7" s="64"/>
      <c r="W7" s="64"/>
      <c r="X7" s="64"/>
      <c r="Y7" s="64"/>
      <c r="Z7" s="64"/>
      <c r="AA7" s="64"/>
    </row>
    <row r="8" spans="1:27" x14ac:dyDescent="0.25">
      <c r="A8" s="130" t="s">
        <v>109</v>
      </c>
      <c r="B8" s="64"/>
      <c r="C8" s="64"/>
      <c r="D8" s="64"/>
      <c r="E8" s="64"/>
      <c r="F8" s="64"/>
      <c r="G8" s="64"/>
      <c r="H8" s="64"/>
      <c r="I8" s="64"/>
      <c r="J8" s="64"/>
      <c r="K8" s="64"/>
      <c r="L8" s="64"/>
      <c r="M8" s="64"/>
      <c r="N8" s="64"/>
      <c r="O8" s="64"/>
      <c r="P8" s="64"/>
      <c r="Q8" s="64"/>
      <c r="R8" s="64"/>
      <c r="S8" s="64"/>
      <c r="T8" s="64"/>
      <c r="U8" s="64"/>
      <c r="V8" s="64"/>
      <c r="W8" s="64"/>
      <c r="X8" s="64"/>
      <c r="Y8" s="64"/>
      <c r="Z8" s="64"/>
      <c r="AA8" s="64"/>
    </row>
    <row r="9" spans="1:27" x14ac:dyDescent="0.25">
      <c r="A9" s="130" t="s">
        <v>110</v>
      </c>
      <c r="B9" s="64"/>
      <c r="C9" s="64"/>
      <c r="D9" s="64"/>
      <c r="E9" s="64"/>
      <c r="F9" s="64"/>
      <c r="G9" s="64"/>
      <c r="H9" s="64"/>
      <c r="I9" s="64"/>
      <c r="J9" s="64"/>
      <c r="K9" s="64"/>
      <c r="L9" s="64"/>
      <c r="M9" s="64"/>
      <c r="N9" s="64"/>
      <c r="O9" s="64"/>
      <c r="P9" s="64"/>
      <c r="Q9" s="64"/>
      <c r="R9" s="64"/>
      <c r="S9" s="64"/>
      <c r="T9" s="64"/>
      <c r="U9" s="64"/>
      <c r="V9" s="64"/>
      <c r="W9" s="64"/>
      <c r="X9" s="64"/>
      <c r="Y9" s="64"/>
      <c r="Z9" s="64"/>
      <c r="AA9" s="64"/>
    </row>
    <row r="10" spans="1:27" x14ac:dyDescent="0.25">
      <c r="A10" s="130" t="s">
        <v>111</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row>
    <row r="11" spans="1:27" x14ac:dyDescent="0.25">
      <c r="A11" s="130" t="s">
        <v>112</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row>
    <row r="12" spans="1:27" x14ac:dyDescent="0.25">
      <c r="A12" s="130"/>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row>
    <row r="13" spans="1:27" s="64" customFormat="1" x14ac:dyDescent="0.25">
      <c r="A13" s="130" t="s">
        <v>78</v>
      </c>
      <c r="B13" s="130" t="s">
        <v>113</v>
      </c>
    </row>
    <row r="14" spans="1:27" x14ac:dyDescent="0.25">
      <c r="A14" s="64"/>
      <c r="B14" s="130" t="s">
        <v>114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row>
    <row r="15" spans="1:27" s="64" customFormat="1" x14ac:dyDescent="0.25">
      <c r="B15" s="130" t="s">
        <v>115</v>
      </c>
    </row>
    <row r="16" spans="1:27" s="64" customFormat="1" x14ac:dyDescent="0.25">
      <c r="A16" s="130"/>
    </row>
    <row r="17" spans="1:27" x14ac:dyDescent="0.25">
      <c r="A17" s="130" t="s">
        <v>116</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x14ac:dyDescent="0.25">
      <c r="A18" s="130"/>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row>
    <row r="19" spans="1:27" x14ac:dyDescent="0.25">
      <c r="A19" s="130" t="s">
        <v>117</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row>
    <row r="20" spans="1:27" x14ac:dyDescent="0.25">
      <c r="A20" s="130"/>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row>
    <row r="21" spans="1:27" ht="15.75" customHeight="1" thickBot="1" x14ac:dyDescent="0.3">
      <c r="A21" s="166" t="s">
        <v>118</v>
      </c>
      <c r="B21" s="166"/>
      <c r="C21" s="166"/>
      <c r="D21" s="166"/>
      <c r="E21" s="166"/>
      <c r="F21" s="166"/>
      <c r="G21" s="166"/>
      <c r="H21" s="166"/>
      <c r="I21" s="166"/>
      <c r="J21" s="64"/>
      <c r="K21" s="64"/>
      <c r="L21" s="64"/>
      <c r="M21" s="64"/>
      <c r="N21" s="64"/>
      <c r="O21" s="64"/>
      <c r="P21" s="64"/>
      <c r="Q21" s="64"/>
      <c r="R21" s="64"/>
      <c r="S21" s="64"/>
      <c r="T21" s="64"/>
      <c r="U21" s="64"/>
      <c r="V21" s="64"/>
      <c r="W21" s="64"/>
      <c r="X21" s="64"/>
      <c r="Y21" s="64"/>
      <c r="Z21" s="64"/>
      <c r="AA21" s="64"/>
    </row>
    <row r="22" spans="1:27" ht="15.75" thickBot="1" x14ac:dyDescent="0.3">
      <c r="A22" s="130"/>
      <c r="B22" s="64"/>
      <c r="C22" s="64"/>
      <c r="D22" s="64"/>
      <c r="E22" s="64"/>
      <c r="F22" s="64"/>
      <c r="G22" s="64"/>
      <c r="H22" s="64"/>
      <c r="I22" s="64"/>
      <c r="J22" s="64"/>
      <c r="K22" s="143" t="s">
        <v>119</v>
      </c>
      <c r="L22" s="131"/>
      <c r="M22" s="131"/>
      <c r="N22" s="131"/>
      <c r="O22" s="131"/>
      <c r="P22" s="131"/>
      <c r="Q22" s="131"/>
      <c r="R22" s="131"/>
      <c r="S22" s="131"/>
      <c r="T22" s="131"/>
      <c r="U22" s="131"/>
      <c r="V22" s="131"/>
      <c r="W22" s="131"/>
      <c r="X22" s="131"/>
      <c r="Y22" s="131"/>
      <c r="Z22" s="132"/>
      <c r="AA22" s="64"/>
    </row>
    <row r="23" spans="1:27" ht="15.75" thickBot="1" x14ac:dyDescent="0.3">
      <c r="A23" s="133" t="s">
        <v>120</v>
      </c>
      <c r="B23" s="134" t="s">
        <v>27</v>
      </c>
      <c r="C23" s="134" t="s">
        <v>121</v>
      </c>
      <c r="D23" s="134" t="s">
        <v>122</v>
      </c>
      <c r="E23" s="64"/>
      <c r="F23" s="64"/>
      <c r="G23" s="64"/>
      <c r="H23" s="64"/>
      <c r="I23" s="64"/>
      <c r="J23" s="64"/>
      <c r="K23" s="135" t="s">
        <v>139</v>
      </c>
      <c r="L23" s="113"/>
      <c r="M23" s="113"/>
      <c r="N23" s="113"/>
      <c r="O23" s="113"/>
      <c r="P23" s="113"/>
      <c r="Q23" s="113"/>
      <c r="R23" s="113"/>
      <c r="S23" s="113"/>
      <c r="T23" s="113"/>
      <c r="U23" s="113"/>
      <c r="V23" s="113"/>
      <c r="W23" s="113"/>
      <c r="X23" s="113"/>
      <c r="Y23" s="113"/>
      <c r="Z23" s="136"/>
      <c r="AA23" s="64"/>
    </row>
    <row r="24" spans="1:27" ht="15.75" thickBot="1" x14ac:dyDescent="0.3">
      <c r="A24" s="139" t="s">
        <v>123</v>
      </c>
      <c r="B24" s="137" t="s">
        <v>124</v>
      </c>
      <c r="C24" s="174" t="s">
        <v>125</v>
      </c>
      <c r="D24" s="138">
        <v>40</v>
      </c>
      <c r="E24" s="64"/>
      <c r="F24" s="64"/>
      <c r="G24" s="64"/>
      <c r="H24" s="64"/>
      <c r="I24" s="64"/>
      <c r="J24" s="64"/>
      <c r="K24" s="135" t="s">
        <v>140</v>
      </c>
      <c r="L24" s="113"/>
      <c r="M24" s="113"/>
      <c r="N24" s="113"/>
      <c r="O24" s="113"/>
      <c r="P24" s="113"/>
      <c r="Q24" s="113"/>
      <c r="R24" s="113"/>
      <c r="S24" s="113"/>
      <c r="T24" s="113"/>
      <c r="U24" s="113"/>
      <c r="V24" s="113"/>
      <c r="W24" s="113"/>
      <c r="X24" s="113"/>
      <c r="Y24" s="113"/>
      <c r="Z24" s="136"/>
      <c r="AA24" s="64"/>
    </row>
    <row r="25" spans="1:27" ht="15.75" thickBot="1" x14ac:dyDescent="0.3">
      <c r="A25" s="167" t="s">
        <v>126</v>
      </c>
      <c r="B25" s="137" t="s">
        <v>127</v>
      </c>
      <c r="C25" s="174" t="s">
        <v>128</v>
      </c>
      <c r="D25" s="138">
        <v>50</v>
      </c>
      <c r="E25" s="64"/>
      <c r="F25" s="64"/>
      <c r="G25" s="64"/>
      <c r="H25" s="64"/>
      <c r="I25" s="64"/>
      <c r="J25" s="64"/>
      <c r="K25" s="135" t="s">
        <v>141</v>
      </c>
      <c r="L25" s="113"/>
      <c r="M25" s="113"/>
      <c r="N25" s="113"/>
      <c r="O25" s="113"/>
      <c r="P25" s="113"/>
      <c r="Q25" s="113"/>
      <c r="R25" s="113"/>
      <c r="S25" s="113"/>
      <c r="T25" s="113"/>
      <c r="U25" s="113"/>
      <c r="V25" s="113"/>
      <c r="W25" s="113"/>
      <c r="X25" s="113"/>
      <c r="Y25" s="113"/>
      <c r="Z25" s="136"/>
      <c r="AA25" s="64"/>
    </row>
    <row r="26" spans="1:27" s="64" customFormat="1" ht="15.75" customHeight="1" thickBot="1" x14ac:dyDescent="0.3">
      <c r="A26" s="168"/>
      <c r="B26" s="137" t="s">
        <v>129</v>
      </c>
      <c r="C26" s="174" t="s">
        <v>130</v>
      </c>
      <c r="D26" s="138">
        <v>65</v>
      </c>
      <c r="K26" s="169" t="s">
        <v>142</v>
      </c>
      <c r="L26" s="170"/>
      <c r="M26" s="170"/>
      <c r="N26" s="170"/>
      <c r="O26" s="170"/>
      <c r="P26" s="170"/>
      <c r="Q26" s="170"/>
      <c r="R26" s="170"/>
      <c r="S26" s="170"/>
      <c r="T26" s="170"/>
      <c r="U26" s="170"/>
      <c r="V26" s="170"/>
      <c r="W26" s="170"/>
      <c r="X26" s="170"/>
      <c r="Y26" s="170"/>
      <c r="Z26" s="171"/>
    </row>
    <row r="27" spans="1:27" ht="15.75" thickBot="1" x14ac:dyDescent="0.3">
      <c r="A27" s="139" t="s">
        <v>131</v>
      </c>
      <c r="B27" s="137" t="s">
        <v>132</v>
      </c>
      <c r="C27" s="174" t="s">
        <v>133</v>
      </c>
      <c r="D27" s="138">
        <v>67</v>
      </c>
      <c r="E27" s="64"/>
      <c r="F27" s="64"/>
      <c r="G27" s="64"/>
      <c r="H27" s="64"/>
      <c r="I27" s="64"/>
      <c r="J27" s="64"/>
      <c r="K27" s="172"/>
      <c r="L27" s="170"/>
      <c r="M27" s="170"/>
      <c r="N27" s="170"/>
      <c r="O27" s="170"/>
      <c r="P27" s="170"/>
      <c r="Q27" s="170"/>
      <c r="R27" s="170"/>
      <c r="S27" s="170"/>
      <c r="T27" s="170"/>
      <c r="U27" s="170"/>
      <c r="V27" s="170"/>
      <c r="W27" s="170"/>
      <c r="X27" s="170"/>
      <c r="Y27" s="170"/>
      <c r="Z27" s="171"/>
      <c r="AA27" s="64"/>
    </row>
    <row r="28" spans="1:27" ht="15.75" thickBot="1" x14ac:dyDescent="0.3">
      <c r="A28" s="130"/>
      <c r="B28" s="64"/>
      <c r="C28" s="64"/>
      <c r="D28" s="64"/>
      <c r="E28" s="64"/>
      <c r="F28" s="64"/>
      <c r="G28" s="64"/>
      <c r="H28" s="64"/>
      <c r="I28" s="64"/>
      <c r="J28" s="64"/>
      <c r="K28" s="140"/>
      <c r="L28" s="141"/>
      <c r="M28" s="141"/>
      <c r="N28" s="141"/>
      <c r="O28" s="141"/>
      <c r="P28" s="141"/>
      <c r="Q28" s="141"/>
      <c r="R28" s="141"/>
      <c r="S28" s="141"/>
      <c r="T28" s="141"/>
      <c r="U28" s="141"/>
      <c r="V28" s="141"/>
      <c r="W28" s="141"/>
      <c r="X28" s="141"/>
      <c r="Y28" s="141"/>
      <c r="Z28" s="142"/>
      <c r="AA28" s="64"/>
    </row>
    <row r="29" spans="1:27" ht="15" customHeight="1" x14ac:dyDescent="0.25">
      <c r="A29" s="166" t="s">
        <v>134</v>
      </c>
      <c r="B29" s="166"/>
      <c r="C29" s="166"/>
      <c r="D29" s="166"/>
      <c r="E29" s="166"/>
      <c r="F29" s="166"/>
      <c r="G29" s="166"/>
      <c r="H29" s="166"/>
      <c r="I29" s="166"/>
      <c r="J29" s="64"/>
      <c r="K29" s="64"/>
      <c r="L29" s="64"/>
      <c r="M29" s="64"/>
      <c r="N29" s="64"/>
      <c r="O29" s="64"/>
      <c r="P29" s="64"/>
      <c r="Q29" s="64"/>
      <c r="R29" s="64"/>
      <c r="S29" s="64"/>
      <c r="T29" s="64"/>
      <c r="U29" s="64"/>
      <c r="V29" s="64"/>
      <c r="W29" s="64"/>
      <c r="X29" s="64"/>
      <c r="Y29" s="64"/>
      <c r="Z29" s="64"/>
      <c r="AA29" s="64"/>
    </row>
    <row r="30" spans="1:27" x14ac:dyDescent="0.25">
      <c r="A30" s="130"/>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row>
    <row r="31" spans="1:27" x14ac:dyDescent="0.25">
      <c r="A31" s="130" t="s">
        <v>135</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row>
    <row r="32" spans="1:27" x14ac:dyDescent="0.25">
      <c r="A32" s="130"/>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row>
    <row r="33" spans="1:27" x14ac:dyDescent="0.25">
      <c r="A33" s="130"/>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row>
    <row r="34" spans="1:27" x14ac:dyDescent="0.25">
      <c r="A34" s="130"/>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row>
    <row r="35" spans="1:27" x14ac:dyDescent="0.25">
      <c r="A35" s="130"/>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row>
    <row r="36" spans="1:27" x14ac:dyDescent="0.25">
      <c r="A36" s="130" t="s">
        <v>136</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row>
    <row r="37" spans="1:27" x14ac:dyDescent="0.25">
      <c r="A37" s="130" t="s">
        <v>137</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row>
    <row r="38" spans="1:27"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row>
    <row r="39" spans="1:27"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row>
    <row r="40" spans="1:27"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row>
    <row r="41" spans="1:27"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row>
    <row r="42" spans="1:27"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row>
    <row r="43" spans="1:27"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row>
    <row r="44" spans="1:27"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row>
    <row r="46" spans="1:27"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row>
  </sheetData>
  <mergeCells count="6">
    <mergeCell ref="A29:I29"/>
    <mergeCell ref="A1:H1"/>
    <mergeCell ref="A2:I2"/>
    <mergeCell ref="A21:I21"/>
    <mergeCell ref="A25:A26"/>
    <mergeCell ref="K26:Z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22" zoomScaleNormal="100" workbookViewId="0">
      <selection activeCell="C10" sqref="C10"/>
    </sheetView>
  </sheetViews>
  <sheetFormatPr defaultColWidth="9" defaultRowHeight="15" x14ac:dyDescent="0.25"/>
  <cols>
    <col min="1" max="2" width="16" style="64" customWidth="1"/>
    <col min="3" max="3" width="63.42578125" style="64" customWidth="1"/>
    <col min="4" max="4" width="7.85546875" style="64" customWidth="1"/>
    <col min="5" max="5" width="9" style="64"/>
    <col min="6" max="6" width="14" style="64" customWidth="1"/>
    <col min="7" max="16384" width="9" style="64"/>
  </cols>
  <sheetData>
    <row r="2" spans="1:10" ht="20.25" x14ac:dyDescent="0.3">
      <c r="A2" s="173" t="s">
        <v>104</v>
      </c>
      <c r="B2" s="173"/>
      <c r="C2" s="173"/>
      <c r="D2" s="173"/>
      <c r="E2" s="173"/>
      <c r="F2" s="173"/>
      <c r="G2" s="82"/>
      <c r="H2" s="82"/>
      <c r="I2" s="82"/>
      <c r="J2" s="82"/>
    </row>
    <row r="3" spans="1:10" x14ac:dyDescent="0.25">
      <c r="A3" s="64" t="s">
        <v>103</v>
      </c>
      <c r="B3" s="64" t="s">
        <v>81</v>
      </c>
    </row>
    <row r="5" spans="1:10" x14ac:dyDescent="0.25">
      <c r="A5" s="64" t="s">
        <v>59</v>
      </c>
      <c r="B5" s="34">
        <v>44500</v>
      </c>
      <c r="C5" s="34"/>
    </row>
    <row r="6" spans="1:10" x14ac:dyDescent="0.25">
      <c r="A6" s="64" t="s">
        <v>58</v>
      </c>
      <c r="B6" s="64" t="s">
        <v>43</v>
      </c>
    </row>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t="s">
        <v>77</v>
      </c>
      <c r="B11" s="42"/>
      <c r="C11" s="31"/>
      <c r="D11" s="32"/>
      <c r="E11" s="37"/>
      <c r="F11" s="38"/>
    </row>
    <row r="12" spans="1:10"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ht="15.75" customHeight="1" x14ac:dyDescent="0.25">
      <c r="A16" s="157" t="s">
        <v>29</v>
      </c>
      <c r="B16" s="158"/>
      <c r="C16" s="158"/>
      <c r="D16" s="158"/>
      <c r="E16" s="158"/>
      <c r="F16" s="158"/>
    </row>
    <row r="17" spans="1:6" ht="15.75" customHeight="1" x14ac:dyDescent="0.25">
      <c r="A17" s="79"/>
      <c r="B17" s="80"/>
      <c r="C17" s="80"/>
      <c r="D17" s="80"/>
      <c r="E17" s="80"/>
      <c r="F17" s="80"/>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f t="shared" ref="F20:F21" si="0">D20*E20</f>
        <v>0</v>
      </c>
    </row>
    <row r="21" spans="1:6" ht="15.75" thickBot="1" x14ac:dyDescent="0.3">
      <c r="A21" s="44"/>
      <c r="B21" s="44"/>
      <c r="C21" s="41"/>
      <c r="D21" s="43"/>
      <c r="E21" s="45"/>
      <c r="F21" s="46">
        <f t="shared" si="0"/>
        <v>0</v>
      </c>
    </row>
    <row r="22" spans="1:6" ht="15.75" thickTop="1" x14ac:dyDescent="0.25">
      <c r="D22" s="33"/>
      <c r="E22" s="33" t="s">
        <v>23</v>
      </c>
      <c r="F22" s="58">
        <f>SUM(F19:F21)</f>
        <v>0</v>
      </c>
    </row>
    <row r="23" spans="1:6" hidden="1" x14ac:dyDescent="0.25">
      <c r="A23" s="159" t="s">
        <v>30</v>
      </c>
      <c r="B23" s="159"/>
      <c r="C23" s="159"/>
      <c r="D23" s="159"/>
      <c r="E23" s="159"/>
      <c r="F23" s="159"/>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idden="1" x14ac:dyDescent="0.25">
      <c r="D28" s="33"/>
      <c r="E28" s="33" t="s">
        <v>23</v>
      </c>
      <c r="F28" s="58">
        <f>SUM(F25:F27)</f>
        <v>6800</v>
      </c>
    </row>
    <row r="29" spans="1:6" hidden="1" x14ac:dyDescent="0.25">
      <c r="A29" s="159" t="s">
        <v>34</v>
      </c>
      <c r="B29" s="159"/>
      <c r="C29" s="159"/>
      <c r="D29" s="159"/>
      <c r="E29" s="159"/>
      <c r="F29" s="159"/>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idden="1" x14ac:dyDescent="0.25">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157" t="s">
        <v>30</v>
      </c>
      <c r="B34" s="158"/>
      <c r="C34" s="158"/>
      <c r="D34" s="158"/>
      <c r="E34" s="158"/>
      <c r="F34" s="158"/>
    </row>
    <row r="35" spans="1:6" x14ac:dyDescent="0.25">
      <c r="A35" s="79"/>
      <c r="B35" s="80"/>
      <c r="C35" s="80"/>
      <c r="D35" s="80"/>
      <c r="E35" s="80"/>
      <c r="F35" s="80"/>
    </row>
    <row r="36" spans="1:6" ht="30" x14ac:dyDescent="0.25">
      <c r="A36" s="35" t="s">
        <v>19</v>
      </c>
      <c r="B36" s="35" t="s">
        <v>27</v>
      </c>
      <c r="C36" s="35" t="s">
        <v>20</v>
      </c>
      <c r="D36" s="36" t="s">
        <v>21</v>
      </c>
      <c r="E36" s="11" t="s">
        <v>22</v>
      </c>
      <c r="F36" s="36" t="s">
        <v>23</v>
      </c>
    </row>
    <row r="37" spans="1:6" x14ac:dyDescent="0.25">
      <c r="A37" s="42" t="s">
        <v>77</v>
      </c>
      <c r="B37" s="42"/>
      <c r="C37" s="31"/>
      <c r="D37" s="32"/>
      <c r="E37" s="37"/>
      <c r="F37" s="38">
        <f>D37*E37</f>
        <v>0</v>
      </c>
    </row>
    <row r="38" spans="1:6" x14ac:dyDescent="0.25">
      <c r="A38" s="42"/>
      <c r="B38" s="42"/>
      <c r="C38" s="39"/>
      <c r="D38" s="32"/>
      <c r="E38" s="37"/>
      <c r="F38" s="38">
        <f t="shared" ref="F38:F39" si="3">D38*E38</f>
        <v>0</v>
      </c>
    </row>
    <row r="39" spans="1:6" ht="15.75" thickBot="1" x14ac:dyDescent="0.3">
      <c r="A39" s="44"/>
      <c r="B39" s="44"/>
      <c r="C39" s="41"/>
      <c r="D39" s="43"/>
      <c r="E39" s="45"/>
      <c r="F39" s="46">
        <f t="shared" si="3"/>
        <v>0</v>
      </c>
    </row>
    <row r="40" spans="1:6" ht="15.75" thickTop="1" x14ac:dyDescent="0.25">
      <c r="D40" s="33"/>
      <c r="E40" s="33" t="s">
        <v>23</v>
      </c>
      <c r="F40" s="58">
        <f>SUM(F37:F39)</f>
        <v>0</v>
      </c>
    </row>
    <row r="41" spans="1:6" x14ac:dyDescent="0.25">
      <c r="A41" s="157" t="s">
        <v>34</v>
      </c>
      <c r="B41" s="158"/>
      <c r="C41" s="158"/>
      <c r="D41" s="158"/>
      <c r="E41" s="158"/>
      <c r="F41" s="158"/>
    </row>
    <row r="42" spans="1:6" x14ac:dyDescent="0.25">
      <c r="A42" s="79"/>
      <c r="B42" s="80"/>
      <c r="C42" s="80"/>
      <c r="D42" s="80"/>
      <c r="E42" s="80"/>
      <c r="F42" s="80"/>
    </row>
    <row r="43" spans="1:6" ht="30" x14ac:dyDescent="0.25">
      <c r="A43" s="35" t="s">
        <v>19</v>
      </c>
      <c r="B43" s="35" t="s">
        <v>27</v>
      </c>
      <c r="C43" s="35" t="s">
        <v>20</v>
      </c>
      <c r="D43" s="36" t="s">
        <v>21</v>
      </c>
      <c r="E43" s="11" t="s">
        <v>22</v>
      </c>
      <c r="F43" s="36" t="s">
        <v>23</v>
      </c>
    </row>
    <row r="44" spans="1:6" x14ac:dyDescent="0.25">
      <c r="A44" s="42" t="s">
        <v>83</v>
      </c>
      <c r="B44" s="42" t="s">
        <v>84</v>
      </c>
      <c r="C44" s="31" t="s">
        <v>85</v>
      </c>
      <c r="D44" s="32">
        <v>10</v>
      </c>
      <c r="E44" s="37">
        <v>100</v>
      </c>
      <c r="F44" s="38">
        <f>D44*E44</f>
        <v>1000</v>
      </c>
    </row>
    <row r="45" spans="1:6" x14ac:dyDescent="0.25">
      <c r="A45" s="42"/>
      <c r="B45" s="42"/>
      <c r="C45" s="39"/>
      <c r="D45" s="32"/>
      <c r="E45" s="37"/>
      <c r="F45" s="38">
        <f t="shared" ref="F45:F46" si="4">D45*E45</f>
        <v>0</v>
      </c>
    </row>
    <row r="46" spans="1:6" ht="15.75" thickBot="1" x14ac:dyDescent="0.3">
      <c r="A46" s="44"/>
      <c r="B46" s="44"/>
      <c r="C46" s="41"/>
      <c r="D46" s="43"/>
      <c r="E46" s="45"/>
      <c r="F46" s="46">
        <f t="shared" si="4"/>
        <v>0</v>
      </c>
    </row>
    <row r="47" spans="1:6" ht="15.75" thickTop="1" x14ac:dyDescent="0.2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F11" sqref="F11"/>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128" t="s">
        <v>41</v>
      </c>
      <c r="B1" s="128"/>
      <c r="C1" s="6"/>
      <c r="D1" s="6"/>
      <c r="E1" s="7" t="s">
        <v>7</v>
      </c>
      <c r="F1" s="8">
        <v>1</v>
      </c>
    </row>
    <row r="3" spans="1:8" x14ac:dyDescent="0.25">
      <c r="A3" s="5" t="s">
        <v>4</v>
      </c>
      <c r="B3" s="2" t="s">
        <v>42</v>
      </c>
      <c r="E3" s="63" t="s">
        <v>6</v>
      </c>
      <c r="F3" s="25">
        <v>44500</v>
      </c>
    </row>
    <row r="4" spans="1:8" x14ac:dyDescent="0.25">
      <c r="A4" s="66" t="s">
        <v>36</v>
      </c>
      <c r="B4" s="66" t="s">
        <v>43</v>
      </c>
    </row>
    <row r="6" spans="1:8" x14ac:dyDescent="0.25">
      <c r="A6" s="3" t="s">
        <v>103</v>
      </c>
      <c r="B6" s="4" t="s">
        <v>81</v>
      </c>
      <c r="C6" s="4"/>
      <c r="D6" s="4"/>
      <c r="E6" s="4"/>
      <c r="F6" s="4"/>
    </row>
    <row r="7" spans="1:8" x14ac:dyDescent="0.25">
      <c r="A7" s="3" t="s">
        <v>5</v>
      </c>
      <c r="B7" s="4" t="s">
        <v>82</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t="s">
        <v>86</v>
      </c>
      <c r="B11" s="83" t="s">
        <v>40</v>
      </c>
      <c r="C11" s="17"/>
      <c r="D11" s="18"/>
      <c r="E11" s="19"/>
      <c r="F11" s="26"/>
      <c r="H11" s="29"/>
    </row>
    <row r="12" spans="1:8" x14ac:dyDescent="0.25">
      <c r="A12" s="161" t="s">
        <v>15</v>
      </c>
      <c r="B12" s="162"/>
      <c r="C12" s="162"/>
      <c r="D12" s="162"/>
      <c r="E12" s="77">
        <f>SUM(E11:E11)</f>
        <v>0</v>
      </c>
      <c r="F12" s="78"/>
      <c r="H12" s="29"/>
    </row>
    <row r="13" spans="1:8" x14ac:dyDescent="0.25">
      <c r="A13" s="22" t="s">
        <v>2</v>
      </c>
      <c r="B13" s="75"/>
      <c r="C13" s="75"/>
      <c r="D13" s="75"/>
      <c r="E13" s="75"/>
      <c r="F13" s="76"/>
      <c r="H13" s="29"/>
    </row>
    <row r="14" spans="1:8" x14ac:dyDescent="0.25">
      <c r="A14" s="81" t="s">
        <v>86</v>
      </c>
      <c r="B14" s="70"/>
      <c r="C14" s="20"/>
      <c r="D14" s="18"/>
      <c r="E14" s="19"/>
      <c r="F14" s="26"/>
      <c r="H14" s="29"/>
    </row>
    <row r="15" spans="1:8" x14ac:dyDescent="0.25">
      <c r="A15" s="161" t="s">
        <v>17</v>
      </c>
      <c r="B15" s="162"/>
      <c r="C15" s="162"/>
      <c r="D15" s="162"/>
      <c r="E15" s="77">
        <f>SUM(E14:E14)</f>
        <v>0</v>
      </c>
      <c r="F15" s="78"/>
      <c r="H15" s="29"/>
    </row>
    <row r="16" spans="1:8" x14ac:dyDescent="0.25">
      <c r="A16" s="22" t="s">
        <v>38</v>
      </c>
      <c r="B16" s="23"/>
      <c r="C16" s="23"/>
      <c r="D16" s="23"/>
      <c r="E16" s="23"/>
      <c r="F16" s="27"/>
      <c r="H16" s="29"/>
    </row>
    <row r="17" spans="1:8" x14ac:dyDescent="0.25">
      <c r="A17" s="12" t="s">
        <v>82</v>
      </c>
      <c r="B17" s="71" t="s">
        <v>87</v>
      </c>
      <c r="C17" s="16" t="s">
        <v>88</v>
      </c>
      <c r="D17" s="18">
        <v>44469</v>
      </c>
      <c r="E17" s="19">
        <v>200</v>
      </c>
      <c r="F17" s="27"/>
      <c r="H17" s="29"/>
    </row>
    <row r="18" spans="1:8" x14ac:dyDescent="0.25">
      <c r="A18" s="12"/>
      <c r="B18" s="71"/>
      <c r="C18" s="16"/>
      <c r="D18" s="14"/>
      <c r="E18" s="15"/>
      <c r="F18" s="28">
        <v>5</v>
      </c>
      <c r="H18" s="29"/>
    </row>
    <row r="19" spans="1:8" x14ac:dyDescent="0.25">
      <c r="A19" s="161" t="s">
        <v>37</v>
      </c>
      <c r="B19" s="162"/>
      <c r="C19" s="162"/>
      <c r="D19" s="162"/>
      <c r="E19" s="77">
        <f>SUM(E17:E18)</f>
        <v>200</v>
      </c>
      <c r="F19" s="78"/>
    </row>
    <row r="20" spans="1:8" x14ac:dyDescent="0.25">
      <c r="A20" s="67"/>
      <c r="B20" s="68"/>
      <c r="C20" s="68"/>
      <c r="D20" s="62" t="s">
        <v>12</v>
      </c>
      <c r="E20" s="65">
        <f>SUM(E12,E15,E19)</f>
        <v>200</v>
      </c>
      <c r="F20" s="13"/>
    </row>
    <row r="21" spans="1:8" x14ac:dyDescent="0.25">
      <c r="G21" s="1"/>
    </row>
    <row r="22" spans="1:8" x14ac:dyDescent="0.2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B7" sqref="B7"/>
    </sheetView>
  </sheetViews>
  <sheetFormatPr defaultColWidth="9" defaultRowHeight="15" x14ac:dyDescent="0.25"/>
  <cols>
    <col min="1" max="1" width="17.42578125" style="64" customWidth="1"/>
    <col min="2" max="7" width="9.5703125" style="64" customWidth="1"/>
    <col min="8" max="8" width="10.5703125" style="64" customWidth="1"/>
    <col min="9" max="16384" width="9" style="64"/>
  </cols>
  <sheetData>
    <row r="1" spans="1:8" ht="19.5" thickBot="1" x14ac:dyDescent="0.35">
      <c r="A1" s="128" t="s">
        <v>46</v>
      </c>
      <c r="B1" s="128"/>
      <c r="C1" s="128"/>
      <c r="D1" s="6"/>
      <c r="E1" s="6" t="s">
        <v>7</v>
      </c>
      <c r="F1" s="6">
        <v>1</v>
      </c>
      <c r="G1" s="6"/>
      <c r="H1" s="6"/>
    </row>
    <row r="3" spans="1:8" x14ac:dyDescent="0.25">
      <c r="A3" s="5" t="s">
        <v>4</v>
      </c>
      <c r="B3" s="2" t="s">
        <v>44</v>
      </c>
      <c r="C3" s="94"/>
      <c r="D3" s="94"/>
      <c r="E3" s="95"/>
      <c r="F3" s="25"/>
      <c r="G3" s="94"/>
      <c r="H3" s="94"/>
    </row>
    <row r="4" spans="1:8" x14ac:dyDescent="0.25">
      <c r="A4" s="66" t="s">
        <v>36</v>
      </c>
      <c r="B4" s="112" t="s">
        <v>43</v>
      </c>
      <c r="C4" s="96"/>
      <c r="D4" s="96"/>
      <c r="E4" s="96"/>
      <c r="F4" s="96"/>
      <c r="G4" s="96"/>
      <c r="H4" s="96"/>
    </row>
    <row r="6" spans="1:8" x14ac:dyDescent="0.25">
      <c r="A6" s="3" t="s">
        <v>103</v>
      </c>
      <c r="B6" s="4" t="s">
        <v>81</v>
      </c>
      <c r="C6" s="4"/>
      <c r="D6" s="4"/>
      <c r="E6" s="4"/>
      <c r="F6" s="4"/>
      <c r="G6" s="4"/>
      <c r="H6" s="4"/>
    </row>
    <row r="7" spans="1:8" x14ac:dyDescent="0.25">
      <c r="A7" s="3" t="s">
        <v>5</v>
      </c>
      <c r="B7" s="4" t="s">
        <v>82</v>
      </c>
      <c r="C7" s="4"/>
      <c r="D7" s="4"/>
      <c r="E7" s="4"/>
      <c r="F7" s="4"/>
      <c r="G7" s="4"/>
      <c r="H7" s="4"/>
    </row>
    <row r="9" spans="1:8" ht="15.75" thickBot="1" x14ac:dyDescent="0.3">
      <c r="A9" s="163" t="s">
        <v>53</v>
      </c>
      <c r="B9" s="163"/>
      <c r="C9" s="163"/>
      <c r="D9" s="163"/>
      <c r="E9" s="163"/>
      <c r="F9" s="163"/>
      <c r="G9" s="163"/>
      <c r="H9" s="163"/>
    </row>
    <row r="10" spans="1:8" ht="15.75" thickTop="1" x14ac:dyDescent="0.25">
      <c r="A10" s="86" t="s">
        <v>57</v>
      </c>
      <c r="B10" s="86" t="s">
        <v>52</v>
      </c>
      <c r="C10" s="86" t="s">
        <v>47</v>
      </c>
      <c r="D10" s="86" t="s">
        <v>48</v>
      </c>
      <c r="E10" s="86" t="s">
        <v>49</v>
      </c>
      <c r="F10" s="86" t="s">
        <v>50</v>
      </c>
      <c r="G10" s="86" t="s">
        <v>51</v>
      </c>
      <c r="H10" s="86" t="s">
        <v>39</v>
      </c>
    </row>
    <row r="11" spans="1:8" x14ac:dyDescent="0.25">
      <c r="A11" s="84" t="s">
        <v>56</v>
      </c>
      <c r="B11" s="88">
        <v>45000</v>
      </c>
      <c r="C11" s="88">
        <v>30000</v>
      </c>
      <c r="D11" s="88">
        <v>35000</v>
      </c>
      <c r="E11" s="88">
        <v>20000</v>
      </c>
      <c r="F11" s="88">
        <v>10000</v>
      </c>
      <c r="G11" s="88">
        <v>40000</v>
      </c>
      <c r="H11" s="89">
        <f t="shared" ref="H11" si="0">SUM(B11:G11)</f>
        <v>180000</v>
      </c>
    </row>
    <row r="12" spans="1:8" ht="15.75" thickBot="1" x14ac:dyDescent="0.3">
      <c r="A12" s="87" t="s">
        <v>39</v>
      </c>
      <c r="B12" s="92">
        <f t="shared" ref="B12:H12" si="1">SUM(B11:B11)</f>
        <v>45000</v>
      </c>
      <c r="C12" s="92">
        <f t="shared" si="1"/>
        <v>30000</v>
      </c>
      <c r="D12" s="92">
        <f t="shared" si="1"/>
        <v>35000</v>
      </c>
      <c r="E12" s="92">
        <f t="shared" si="1"/>
        <v>20000</v>
      </c>
      <c r="F12" s="92">
        <f t="shared" si="1"/>
        <v>10000</v>
      </c>
      <c r="G12" s="92">
        <f t="shared" si="1"/>
        <v>40000</v>
      </c>
      <c r="H12" s="92">
        <f t="shared" si="1"/>
        <v>180000</v>
      </c>
    </row>
    <row r="13" spans="1:8" ht="15.75" thickTop="1" x14ac:dyDescent="0.2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Amanda Guzman-Perez (Consultant)</cp:lastModifiedBy>
  <cp:lastPrinted>2021-10-05T14:47:04Z</cp:lastPrinted>
  <dcterms:created xsi:type="dcterms:W3CDTF">2012-04-30T21:29:23Z</dcterms:created>
  <dcterms:modified xsi:type="dcterms:W3CDTF">2024-05-07T18:25:45Z</dcterms:modified>
</cp:coreProperties>
</file>