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D09B9679-74D5-4E32-831D-7D15EE53B270}" xr6:coauthVersionLast="46" xr6:coauthVersionMax="46" xr10:uidLastSave="{00000000-0000-0000-0000-000000000000}"/>
  <bookViews>
    <workbookView xWindow="-98" yWindow="-98" windowWidth="24091" windowHeight="12181"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tc={E7D6D6D9-9837-491B-8FAC-35BBE10362BA}</author>
    <author>tc={98558AF4-F799-4475-87B5-BC1263816078}</author>
    <author>tc={05E572EA-780E-4EC4-A0C2-264AA7B9CF10}</author>
    <author>tc={66FCBDFB-38E6-4651-864C-090126D04583}</author>
  </authors>
  <commentList>
    <comment ref="B4" authorId="0" shapeId="0" xr:uid="{E7D6D6D9-9837-491B-8FAC-35BBE10362BA}">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98558AF4-F799-4475-87B5-BC1263816078}">
      <text>
        <t>[Threaded comment]
Your version of Excel allows you to read this threaded comment; however, any edits to it will get removed if the file is opened in a newer version of Excel. Learn more: https://go.microsoft.com/fwlink/?linkid=870924
Comment:
    Include milestones, deliverable(s) completed and submitted, and meetings held or attended during the reporting period. For deliverables, make sure to reference the same names list in Work Plan.</t>
      </text>
    </comment>
    <comment ref="D4" authorId="2" shapeId="0" xr:uid="{05E572EA-780E-4EC4-A0C2-264AA7B9CF10}">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66FCBDFB-38E6-4651-864C-090126D04583}">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Leave blank, if no photos are included for the reporting period.</t>
      </text>
    </comment>
  </commentList>
</comments>
</file>

<file path=xl/sharedStrings.xml><?xml version="1.0" encoding="utf-8"?>
<sst xmlns="http://schemas.openxmlformats.org/spreadsheetml/2006/main" count="316" uniqueCount="143">
  <si>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</si>
  <si>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</si>
  <si>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</si>
  <si>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</si>
  <si>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</si>
  <si>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</si>
  <si>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</si>
  <si>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</si>
  <si>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</si>
  <si>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</si>
  <si>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</si>
  <si>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</si>
  <si>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</si>
  <si>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</si>
  <si>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</si>
  <si>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</si>
  <si>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</si>
  <si>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</si>
  <si>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</si>
  <si>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</si>
  <si>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</si>
  <si>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</si>
  <si>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</si>
  <si>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</si>
  <si>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</si>
  <si>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</si>
  <si>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</si>
  <si>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</si>
  <si>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</si>
  <si>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</si>
  <si>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</si>
  <si>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</si>
  <si>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</si>
  <si>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</si>
  <si>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</si>
  <si>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</si>
  <si>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</si>
  <si>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</si>
  <si>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</si>
  <si>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</si>
  <si>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</si>
  <si>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</si>
  <si>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</si>
  <si>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</si>
  <si>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</si>
  <si>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</si>
  <si>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</si>
  <si>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</si>
  <si>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</si>
  <si>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</si>
  <si>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</si>
  <si>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</si>
  <si>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</si>
  <si>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</si>
  <si>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</si>
  <si>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</si>
  <si>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</si>
  <si>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</si>
  <si>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</si>
  <si>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</si>
  <si>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</si>
  <si>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</si>
  <si>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</si>
  <si>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</si>
  <si>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</si>
  <si>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</si>
  <si>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</si>
  <si>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</si>
  <si>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</si>
  <si>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</si>
  <si>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</si>
  <si>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</si>
  <si>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</si>
  <si>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4 Feasibility Studies</t>
  </si>
  <si>
    <t>Task 5 CEQA Documentation</t>
  </si>
  <si>
    <t>Task 6 Permitting</t>
  </si>
  <si>
    <t>Task 7 Design</t>
  </si>
  <si>
    <t>Task 8 Project Monitoring Plan</t>
  </si>
  <si>
    <t>Budget Category (d) Construction/Implementation Activities</t>
  </si>
  <si>
    <t>Task 9 Contract Services</t>
  </si>
  <si>
    <t>Amanda Guzman-Perez</t>
  </si>
  <si>
    <t>Department of Public Works</t>
  </si>
  <si>
    <t>900 S Fremont Avenue</t>
  </si>
  <si>
    <t>Alhambra, CA 91803</t>
  </si>
  <si>
    <t>Dear Ms. Guzman-Perez:</t>
  </si>
  <si>
    <t>SUBJECT:</t>
  </si>
  <si>
    <t>Proposition 1 Round 1 - Progress Report &amp; Invoice #1</t>
  </si>
  <si>
    <t>Cordially,</t>
  </si>
  <si>
    <t>Invoicing Period: July 1, 2021 to September 30, 2021</t>
  </si>
  <si>
    <t>PROGRESS REPORT NUMBER &amp; REPORTING PERIOD:</t>
  </si>
  <si>
    <t>Task 10 Construction Administration</t>
  </si>
  <si>
    <t>Task 11 Construction</t>
  </si>
  <si>
    <t xml:space="preserve">  Subtask 11(a) Mobilization and Demobilization</t>
  </si>
  <si>
    <t>John Smith</t>
  </si>
  <si>
    <t>Engineer</t>
  </si>
  <si>
    <t>Finalized CEQA and permits</t>
  </si>
  <si>
    <t>Hire contractor for construction phase.</t>
  </si>
  <si>
    <t>See Personnel Table</t>
  </si>
  <si>
    <t>Table</t>
  </si>
  <si>
    <t>City of Beverly Hills</t>
  </si>
  <si>
    <t>from July 1 to September 30, 2020 schedule information and anticipated activities for the next quarter.</t>
  </si>
  <si>
    <t xml:space="preserve"> the Proposition 1 Round 1 Grant Agreement 4600013903.  The progress report provides the project status</t>
  </si>
  <si>
    <t>and in compliance will all terms/conditions, laws, and regulations governing its payment.</t>
  </si>
  <si>
    <t xml:space="preserve">progress report and invoice documentation in all respects true, correct, supportable by available backup documentation, </t>
  </si>
  <si>
    <r>
      <t xml:space="preserve">Project 7:  
</t>
    </r>
    <r>
      <rPr>
        <sz val="9"/>
        <rFont val="Calibri"/>
        <family val="2"/>
        <scheme val="minor"/>
      </rPr>
      <t>Recycled Water Customer Conversion for Disadvantaged Communities Project</t>
    </r>
  </si>
  <si>
    <t>Recycled Water Customer Conservation for Disadvantaged Communities Project will allow to supply recycled water to nine sites within disadvantaged communities (DAC) locations, offsetting 110 acre-feet per year (AFY) of groundwater and imported water with recycled water from the Los Angeles County Sanitation District for non-potable purposes. The major physical components of the Project include approximately 4,000 linear feet (LF) of recycled water pipeline that will be connected to Central Basin MWD’s recycled water distribution system. There will be nine laterals (i.e., one to each customer) with a variety of lengths (20 to 1,400 linear feet). The pipelines will be installed within the public right-of-way; therefore, land acquisition and easements are not required for this Project. The anticipated physical benefits of the Project include the primary benefit of 110 AFY of recycled water supply that will offset groundwater and imported water, and the secondary benefit of addressing climate change by offsetting greenhouse gas emissions and energy saving. It is estimated the Project will eliminate over 0.19 metric tons of carbon dioxide per year, and will save 220,000-kilowatt hours of electricity annually.</t>
  </si>
  <si>
    <r>
      <rPr>
        <b/>
        <u/>
        <sz val="9"/>
        <rFont val="Calibri"/>
        <family val="2"/>
        <scheme val="minor"/>
      </rPr>
      <t>Implementing Agency</t>
    </r>
    <r>
      <rPr>
        <b/>
        <sz val="9"/>
        <rFont val="Calibri"/>
        <family val="2"/>
        <scheme val="minor"/>
      </rPr>
      <t xml:space="preserve">: 
</t>
    </r>
    <r>
      <rPr>
        <sz val="9"/>
        <rFont val="Calibri"/>
        <family val="2"/>
        <scheme val="minor"/>
      </rPr>
      <t>Central Basin Municipal Water District</t>
    </r>
  </si>
  <si>
    <t xml:space="preserve">  Subtask 11(c) Construction</t>
  </si>
  <si>
    <t xml:space="preserve">  Subtask 11(b) Site Preparation </t>
  </si>
  <si>
    <t>Recycled Water Customer Conversion for Disadvantaged Communities Project</t>
  </si>
  <si>
    <t>Project 7:</t>
  </si>
  <si>
    <t>Project 7 - Recycled Water Customer Conversion for Disadvantaged Communities Project</t>
  </si>
  <si>
    <t>Enclosed is the July 1 to September 30, 2020 quarterly Progress Report and Invoice for the Recycled</t>
  </si>
  <si>
    <t>Customer Conversion for DAC Project, which is currently in pre-construction phase and is funded through</t>
  </si>
  <si>
    <t>Central Basin Municipal Water District -  Personnel Hours Summary</t>
  </si>
  <si>
    <t>Central Basin Municipal Water District</t>
  </si>
  <si>
    <t>Central Basin Municipal Water District -  Personnel Hours Summary -  SAMPLE</t>
  </si>
  <si>
    <t>I hereby verify that I am authorized signatory for the Valley County Water District and as such I can sign and</t>
  </si>
  <si>
    <t xml:space="preserve">bind the Central Basin Municipal Water District  as it relates to the above-mentioned project.  I certify that this </t>
  </si>
  <si>
    <t>If you have any questions, please contact Joe Smith at (555) 555-5555 or jsmith@cbmwd.com or John Doe at</t>
  </si>
  <si>
    <t>(555) 555-5556 or jdoe@cbmwd.com.</t>
  </si>
  <si>
    <t>Progress Report 1 - January 1, 2015  to September 30, 2021</t>
  </si>
  <si>
    <t>Progress Report 2 - October 1, 2021 to December 31, 2021</t>
  </si>
  <si>
    <t>Progress Report 3 - January 1, 2022 to  March 31, 2022</t>
  </si>
  <si>
    <t>Progress Report 4 - April 1, 2022 to June 30, 2022</t>
  </si>
  <si>
    <t>Progress Report 5 - July 1, 2022  to September 30, 2022</t>
  </si>
  <si>
    <t>Progress Report 6 - October 1, 2022 to December 31, 2022</t>
  </si>
  <si>
    <t>Progress Report 7 - January 1, 2023 to  March 31, 2023</t>
  </si>
  <si>
    <t>Progress Report 8 - April 1, 2023 to June 30, 2023</t>
  </si>
  <si>
    <t>Progress Report 9 - July 1, 2023  to September 30, 2023</t>
  </si>
  <si>
    <t>Progress Report 10 - October 1, 2023 to December 31, 2023</t>
  </si>
  <si>
    <t>Progress Report 11 - January 1, 2024 to  March 31, 2024</t>
  </si>
  <si>
    <t>January 1, 2015  to September 30, 2021</t>
  </si>
  <si>
    <t>October 1, 2021 to December 31, 2021</t>
  </si>
  <si>
    <t>January 1, 2022 to  March 31, 2022</t>
  </si>
  <si>
    <t>April 1, 2022 to June 30, 2022</t>
  </si>
  <si>
    <t>July 1, 2022  to September 30, 2022</t>
  </si>
  <si>
    <t>October 1, 2022 to December 31, 2022</t>
  </si>
  <si>
    <t>January 1, 2023 to  March 31, 2023</t>
  </si>
  <si>
    <t>April 1, 2023 to June 30, 2023</t>
  </si>
  <si>
    <t>July 1, 2023  to September 30, 2023</t>
  </si>
  <si>
    <t>October 1, 2023 to December 31, 2023</t>
  </si>
  <si>
    <t>January 1, 2024 to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</si>
</sst>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409]mmmm\ d\,\ yyyy;@"/>
  </numFmts>
  <fonts count="20"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50">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2" fillId="0" borderId="20" xfId="1" applyFont="1" applyBorder="1" applyAlignment="1" applyProtection="1">
      <alignment vertical="top" wrapText="1" shrinkToFit="1"/>
      <protection locked="0"/>
    </xf>
    <xf numFmtId="0" fontId="14" fillId="0" borderId="22"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7" fillId="2" borderId="27" xfId="2" applyNumberFormat="1" applyFont="1" applyFill="1" applyBorder="1" applyAlignment="1" applyProtection="1">
      <alignment vertical="top" wrapText="1" shrinkToFit="1"/>
      <protection locked="0"/>
    </xf>
    <xf numFmtId="0" fontId="18" fillId="0" borderId="28"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9" xfId="2" applyNumberFormat="1" applyFont="1" applyFill="1" applyBorder="1" applyAlignment="1" applyProtection="1">
      <alignment vertical="top" wrapText="1" shrinkToFit="1"/>
      <protection locked="0"/>
    </xf>
    <xf numFmtId="0" fontId="17" fillId="2" borderId="29"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0" borderId="30" xfId="1" applyFont="1" applyBorder="1" applyAlignment="1" applyProtection="1">
      <alignment vertical="top" wrapText="1" shrinkToFit="1"/>
      <protection locked="0"/>
    </xf>
    <xf numFmtId="9" fontId="18" fillId="0" borderId="31" xfId="2" applyNumberFormat="1" applyFont="1" applyFill="1" applyBorder="1" applyAlignment="1" applyProtection="1">
      <alignment vertical="top" wrapText="1" shrinkToFit="1"/>
      <protection locked="0"/>
    </xf>
    <xf numFmtId="0" fontId="18" fillId="0" borderId="31" xfId="2" applyNumberFormat="1" applyFont="1" applyFill="1" applyBorder="1" applyAlignment="1" applyProtection="1">
      <alignment vertical="top" wrapText="1" shrinkToFit="1"/>
      <protection locked="0"/>
    </xf>
    <xf numFmtId="0" fontId="18" fillId="0" borderId="32" xfId="2" applyNumberFormat="1" applyFont="1" applyFill="1" applyBorder="1" applyAlignment="1" applyProtection="1">
      <alignment vertical="top" wrapText="1" shrinkToFit="1"/>
      <protection locked="0"/>
    </xf>
    <xf numFmtId="0" fontId="0" fillId="0" borderId="5" xfId="0" applyFont="1" applyBorder="1" applyAlignment="1"/>
    <xf numFmtId="165" fontId="0" fillId="0" borderId="0" xfId="0" applyNumberFormat="1"/>
    <xf numFmtId="0" fontId="0" fillId="0" borderId="0" xfId="0" applyFont="1" applyAlignment="1">
      <alignment horizontal="right"/>
    </xf>
    <xf numFmtId="0" fontId="0" fillId="0" borderId="0" xfId="0" applyFont="1"/>
    <xf numFmtId="0" fontId="0" fillId="4" borderId="0" xfId="0" applyFill="1"/>
    <xf numFmtId="0" fontId="6" fillId="5" borderId="17" xfId="0" applyFont="1" applyFill="1" applyBorder="1" applyAlignment="1" applyProtection="1">
      <alignment horizontal="right" vertical="center" wrapText="1"/>
      <protection locked="0"/>
    </xf>
    <xf numFmtId="9" fontId="18" fillId="0" borderId="2" xfId="1" applyNumberFormat="1" applyFont="1" applyBorder="1" applyAlignment="1" applyProtection="1">
      <alignment vertical="top" wrapText="1" shrinkToFit="1"/>
      <protection locked="0"/>
    </xf>
    <xf numFmtId="0" fontId="18" fillId="0" borderId="2" xfId="1" applyFont="1" applyBorder="1" applyAlignment="1" applyProtection="1">
      <alignment vertical="top" wrapText="1" shrinkToFit="1"/>
      <protection locked="0"/>
    </xf>
    <xf numFmtId="0" fontId="18" fillId="0" borderId="29" xfId="2" applyNumberFormat="1" applyFont="1" applyFill="1" applyBorder="1" applyAlignment="1" applyProtection="1">
      <alignment wrapText="1" shrinkToFit="1"/>
      <protection locked="0"/>
    </xf>
    <xf numFmtId="0" fontId="19" fillId="0" borderId="0" xfId="0" applyFont="1"/>
    <xf numFmtId="0" fontId="18"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4" fillId="0" borderId="17" xfId="1" applyFont="1" applyBorder="1" applyAlignment="1" applyProtection="1">
      <alignment horizontal="right" vertical="top" wrapText="1"/>
      <protection locked="0"/>
    </xf>
    <xf numFmtId="0" fontId="14" fillId="0" borderId="20" xfId="1" applyFont="1" applyBorder="1" applyAlignment="1" applyProtection="1">
      <alignment horizontal="righ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14" fillId="2" borderId="25" xfId="1" applyFont="1" applyFill="1" applyBorder="1" applyAlignment="1" applyProtection="1">
      <alignment vertical="center" wrapText="1" shrinkToFit="1"/>
      <protection locked="0"/>
    </xf>
    <xf numFmtId="0" fontId="14" fillId="2" borderId="26" xfId="1" applyFont="1" applyFill="1" applyBorder="1" applyAlignment="1" applyProtection="1">
      <alignment vertical="center" wrapText="1" shrinkToFit="1"/>
      <protection locked="0"/>
    </xf>
    <xf numFmtId="0" fontId="14" fillId="2" borderId="28" xfId="1" applyFont="1" applyFill="1" applyBorder="1" applyAlignment="1" applyProtection="1">
      <alignment vertical="center" wrapText="1" shrinkToFit="1"/>
      <protection locked="0"/>
    </xf>
    <xf numFmtId="0" fontId="14"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5" fillId="0" borderId="5" xfId="0" applyFont="1" applyBorder="1" applyAlignment="1">
      <alignment horizontal="center"/>
    </xf>
    <xf numFmtId="0" fontId="4" fillId="0" borderId="1" xfId="0" applyNumberFormat="1" applyFont="1" applyBorder="1" applyAlignment="1">
      <alignment horizontal="center"/>
    </xf>
    <xf numFmtId="0" fontId="0" fillId="0" borderId="0" xfId="0" applyAlignment="1">
      <alignment horizontal="left"/>
    </xf>
    <xf numFmtId="14" fontId="0" fillId="0" borderId="0" xfId="0" applyNumberFormat="1"/>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E7D6D6D9-9837-491B-8FAC-35BBE10362BA}">
    <text>Provide the percent completion for the task.  If no work was completed during the reporting period, the percent should remain the same as the previous report.</text>
  </threadedComment>
  <threadedComment ref="C4" dT="2021-07-07T01:32:58.43" personId="{2613894B-1FDB-496E-8846-1F96C3D8AF3D}" id="{98558AF4-F799-4475-87B5-BC1263816078}">
    <text>Include milestones, deliverable(s) completed and submitted, and meetings held or attended during the reporting period. For deliverables, make sure to reference the same names list in Work Plan.</text>
  </threadedComment>
  <threadedComment ref="D4" dT="2021-07-07T01:46:38.74" personId="{2613894B-1FDB-496E-8846-1F96C3D8AF3D}" id="{05E572EA-780E-4EC4-A0C2-264AA7B9CF10}">
    <text>Indicate if work progress is "Ahead of Schedule", "On Schedule", or "Behind Schedule".  If Behind Schedule, reason for delay must be provided.</text>
  </threadedComment>
  <threadedComment ref="F4" dT="2021-07-07T01:44:16.36" personId="{2613894B-1FDB-496E-8846-1F96C3D8AF3D}" id="{66FCBDFB-38E6-4651-864C-090126D04583}">
    <text>If photos are included, indicate if the photos are "PRE-Construction", "ACTIVE (during) Construction", or "POST Construction".  Leave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N22"/>
  <sheetViews>
    <sheetView tabSelected="1" workbookViewId="0">
      <selection activeCell="B1" sqref="B1:F1"/>
    </sheetView>
  </sheetViews>
  <sheetFormatPr defaultRowHeight="14.25" x14ac:dyDescent="0.45"/>
  <cols>
    <col min="1" max="1" width="55.86328125" customWidth="1"/>
    <col min="2" max="2" width="10.796875" customWidth="1"/>
    <col min="3" max="5" width="55.86328125" customWidth="1"/>
    <col min="6" max="6" width="28.53125" customWidth="1"/>
  </cols>
  <sheetData>
    <row r="1" spans="1:14" ht="14.65" thickBot="1" x14ac:dyDescent="0.5">
      <c r="A1" s="121" t="s">
        <v>89</v>
      </c>
      <c r="B1" s="127"/>
      <c r="C1" s="127"/>
      <c r="D1" s="127"/>
      <c r="E1" s="127"/>
      <c r="F1" s="128"/>
      <c r="N1" s="125" t="s">
        <v>121</v>
      </c>
    </row>
    <row r="2" spans="1:14" ht="23.25" customHeight="1" x14ac:dyDescent="0.45">
      <c r="A2" s="100" t="s">
        <v>104</v>
      </c>
      <c r="B2" s="129" t="s">
        <v>60</v>
      </c>
      <c r="C2" s="131" t="s">
        <v>105</v>
      </c>
      <c r="D2" s="131"/>
      <c r="E2" s="131"/>
      <c r="F2" s="132"/>
      <c r="N2" s="125" t="s">
        <v>122</v>
      </c>
    </row>
    <row r="3" spans="1:14" ht="23.65" thickBot="1" x14ac:dyDescent="0.5">
      <c r="A3" s="101" t="s">
        <v>106</v>
      </c>
      <c r="B3" s="130"/>
      <c r="C3" s="133"/>
      <c r="D3" s="133"/>
      <c r="E3" s="133"/>
      <c r="F3" s="134"/>
      <c r="N3" s="125" t="s">
        <v>123</v>
      </c>
    </row>
    <row r="4" spans="1:14" ht="14.65" thickBot="1" x14ac:dyDescent="0.5">
      <c r="A4" s="102" t="s">
        <v>61</v>
      </c>
      <c r="B4" s="103" t="s">
        <v>62</v>
      </c>
      <c r="C4" s="103" t="s">
        <v>63</v>
      </c>
      <c r="D4" s="103" t="s">
        <v>64</v>
      </c>
      <c r="E4" s="103" t="s">
        <v>65</v>
      </c>
      <c r="F4" s="104" t="s">
        <v>66</v>
      </c>
      <c r="N4" s="125" t="s">
        <v>124</v>
      </c>
    </row>
    <row r="5" spans="1:14" x14ac:dyDescent="0.45">
      <c r="A5" s="135" t="s">
        <v>67</v>
      </c>
      <c r="B5" s="136"/>
      <c r="C5" s="136"/>
      <c r="D5" s="136"/>
      <c r="E5" s="136"/>
      <c r="F5" s="105"/>
      <c r="N5" s="125" t="s">
        <v>125</v>
      </c>
    </row>
    <row r="6" spans="1:14" x14ac:dyDescent="0.45">
      <c r="A6" s="106" t="s">
        <v>68</v>
      </c>
      <c r="B6" s="107"/>
      <c r="C6" s="108"/>
      <c r="D6" s="108"/>
      <c r="E6" s="108"/>
      <c r="F6" s="109"/>
      <c r="N6" s="125" t="s">
        <v>126</v>
      </c>
    </row>
    <row r="7" spans="1:14" x14ac:dyDescent="0.45">
      <c r="A7" s="106" t="s">
        <v>69</v>
      </c>
      <c r="B7" s="107"/>
      <c r="C7" s="108"/>
      <c r="D7" s="108"/>
      <c r="E7" s="108"/>
      <c r="F7" s="109"/>
      <c r="N7" s="125" t="s">
        <v>127</v>
      </c>
    </row>
    <row r="8" spans="1:14" ht="14.25" customHeight="1" x14ac:dyDescent="0.45">
      <c r="A8" s="137" t="s">
        <v>70</v>
      </c>
      <c r="B8" s="138"/>
      <c r="C8" s="138"/>
      <c r="D8" s="138"/>
      <c r="E8" s="138"/>
      <c r="F8" s="110"/>
      <c r="N8" s="125" t="s">
        <v>128</v>
      </c>
    </row>
    <row r="9" spans="1:14" x14ac:dyDescent="0.45">
      <c r="A9" s="106" t="s">
        <v>71</v>
      </c>
      <c r="B9" s="122"/>
      <c r="C9" s="123"/>
      <c r="D9" s="123"/>
      <c r="E9" s="123"/>
      <c r="F9" s="124"/>
      <c r="N9" s="125" t="s">
        <v>129</v>
      </c>
    </row>
    <row r="10" spans="1:14" x14ac:dyDescent="0.45">
      <c r="A10" s="137" t="s">
        <v>72</v>
      </c>
      <c r="B10" s="138"/>
      <c r="C10" s="138"/>
      <c r="D10" s="138"/>
      <c r="E10" s="138"/>
      <c r="F10" s="110"/>
      <c r="N10" s="125" t="s">
        <v>130</v>
      </c>
    </row>
    <row r="11" spans="1:14" x14ac:dyDescent="0.45">
      <c r="A11" s="106" t="s">
        <v>73</v>
      </c>
      <c r="B11" s="107"/>
      <c r="C11" s="108"/>
      <c r="D11" s="108"/>
      <c r="E11" s="108"/>
      <c r="F11" s="109"/>
      <c r="N11" s="125" t="s">
        <v>131</v>
      </c>
    </row>
    <row r="12" spans="1:14" x14ac:dyDescent="0.45">
      <c r="A12" s="106" t="s">
        <v>74</v>
      </c>
      <c r="B12" s="107"/>
      <c r="C12" s="108"/>
      <c r="D12" s="108"/>
      <c r="E12" s="108"/>
      <c r="F12" s="109"/>
    </row>
    <row r="13" spans="1:14" x14ac:dyDescent="0.45">
      <c r="A13" s="106" t="s">
        <v>75</v>
      </c>
      <c r="B13" s="107"/>
      <c r="C13" s="108"/>
      <c r="D13" s="108"/>
      <c r="E13" s="108"/>
      <c r="F13" s="109"/>
    </row>
    <row r="14" spans="1:14" x14ac:dyDescent="0.45">
      <c r="A14" s="106" t="s">
        <v>76</v>
      </c>
      <c r="B14" s="107"/>
      <c r="C14" s="108"/>
      <c r="D14" s="108"/>
      <c r="E14" s="108"/>
      <c r="F14" s="109"/>
    </row>
    <row r="15" spans="1:14" x14ac:dyDescent="0.45">
      <c r="A15" s="106" t="s">
        <v>77</v>
      </c>
      <c r="B15" s="107"/>
      <c r="C15" s="108"/>
      <c r="D15" s="108"/>
      <c r="E15" s="108"/>
      <c r="F15" s="109"/>
    </row>
    <row r="16" spans="1:14" x14ac:dyDescent="0.45">
      <c r="A16" s="137" t="s">
        <v>78</v>
      </c>
      <c r="B16" s="138"/>
      <c r="C16" s="138"/>
      <c r="D16" s="138"/>
      <c r="E16" s="138"/>
      <c r="F16" s="110"/>
    </row>
    <row r="17" spans="1:6" x14ac:dyDescent="0.45">
      <c r="A17" s="106" t="s">
        <v>79</v>
      </c>
      <c r="B17" s="111"/>
      <c r="C17" s="108"/>
      <c r="D17" s="108"/>
      <c r="E17" s="108"/>
      <c r="F17" s="109"/>
    </row>
    <row r="18" spans="1:6" x14ac:dyDescent="0.45">
      <c r="A18" s="106" t="s">
        <v>90</v>
      </c>
      <c r="B18" s="111"/>
      <c r="C18" s="108"/>
      <c r="D18" s="108"/>
      <c r="E18" s="108"/>
      <c r="F18" s="109"/>
    </row>
    <row r="19" spans="1:6" x14ac:dyDescent="0.45">
      <c r="A19" s="106" t="s">
        <v>91</v>
      </c>
      <c r="B19" s="126"/>
      <c r="C19" s="126"/>
      <c r="D19" s="126"/>
      <c r="E19" s="126"/>
      <c r="F19" s="110"/>
    </row>
    <row r="20" spans="1:6" x14ac:dyDescent="0.45">
      <c r="A20" s="106" t="s">
        <v>92</v>
      </c>
      <c r="B20" s="107"/>
      <c r="C20" s="108"/>
      <c r="D20" s="108"/>
      <c r="E20" s="108"/>
      <c r="F20" s="109"/>
    </row>
    <row r="21" spans="1:6" x14ac:dyDescent="0.45">
      <c r="A21" s="106" t="s">
        <v>108</v>
      </c>
      <c r="B21" s="107"/>
      <c r="C21" s="108"/>
      <c r="D21" s="108"/>
      <c r="E21" s="108"/>
      <c r="F21" s="109"/>
    </row>
    <row r="22" spans="1:6" ht="14.65" thickBot="1" x14ac:dyDescent="0.5">
      <c r="A22" s="112" t="s">
        <v>107</v>
      </c>
      <c r="B22" s="113"/>
      <c r="C22" s="114"/>
      <c r="D22" s="114"/>
      <c r="E22" s="114"/>
      <c r="F22" s="115"/>
    </row>
  </sheetData>
  <mergeCells count="8">
    <mergeCell ref="B19:E19"/>
    <mergeCell ref="B1:F1"/>
    <mergeCell ref="B2:B3"/>
    <mergeCell ref="C2:F3"/>
    <mergeCell ref="A5:E5"/>
    <mergeCell ref="A8:E8"/>
    <mergeCell ref="A10:E10"/>
    <mergeCell ref="A16:E16"/>
  </mergeCells>
  <dataValidations count="1">
    <dataValidation type="list" allowBlank="1" showInputMessage="1" showErrorMessage="1" sqref="B1:F1" xr:uid="{B9F186FC-C525-4EE4-B8EC-1BE429464691}">
      <formula1>$N$1:$N$11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Layout" topLeftCell="A19" zoomScaleNormal="100" workbookViewId="0">
      <selection activeCell="C7" sqref="C7"/>
    </sheetView>
  </sheetViews>
  <sheetFormatPr defaultRowHeight="14.25" x14ac:dyDescent="0.45"/>
  <cols>
    <col min="1" max="1" width="16.06640625" customWidth="1"/>
    <col min="2" max="2" width="16.06640625" style="30" customWidth="1"/>
    <col min="3" max="3" width="63.3984375" customWidth="1"/>
    <col min="4" max="4" width="7.86328125" customWidth="1"/>
    <col min="6" max="6" width="14.06640625" customWidth="1"/>
  </cols>
  <sheetData>
    <row r="1" spans="1:14" s="64" customFormat="1" x14ac:dyDescent="0.45">
      <c r="N1" s="125" t="s">
        <v>132</v>
      </c>
    </row>
    <row r="2" spans="1:14" s="64" customFormat="1" ht="20.25" x14ac:dyDescent="0.55000000000000004">
      <c r="A2" s="142" t="s">
        <v>114</v>
      </c>
      <c r="B2" s="142"/>
      <c r="C2" s="142"/>
      <c r="D2" s="142"/>
      <c r="E2" s="142"/>
      <c r="F2" s="142"/>
      <c r="G2" s="85"/>
      <c r="H2" s="85"/>
      <c r="I2" s="85"/>
      <c r="J2" s="85"/>
      <c r="N2" s="125" t="s">
        <v>133</v>
      </c>
    </row>
    <row r="3" spans="1:14" s="64" customFormat="1" x14ac:dyDescent="0.45">
      <c r="A3" s="64" t="s">
        <v>110</v>
      </c>
      <c r="B3" s="64" t="s">
        <v>109</v>
      </c>
      <c r="N3" s="125" t="s">
        <v>134</v>
      </c>
    </row>
    <row r="4" spans="1:14" s="64" customFormat="1" x14ac:dyDescent="0.45">
      <c r="N4" s="125" t="s">
        <v>135</v>
      </c>
    </row>
    <row r="5" spans="1:14" x14ac:dyDescent="0.45">
      <c r="A5" s="96" t="s">
        <v>45</v>
      </c>
      <c r="B5" s="149"/>
      <c r="C5" s="34"/>
      <c r="N5" s="125" t="s">
        <v>136</v>
      </c>
    </row>
    <row r="6" spans="1:14" x14ac:dyDescent="0.45">
      <c r="A6" t="s">
        <v>58</v>
      </c>
      <c r="B6" s="148"/>
      <c r="C6" s="148"/>
      <c r="N6" s="125" t="s">
        <v>137</v>
      </c>
    </row>
    <row r="7" spans="1:14" s="30" customFormat="1" x14ac:dyDescent="0.45">
      <c r="N7" s="125" t="s">
        <v>138</v>
      </c>
    </row>
    <row r="8" spans="1:14" x14ac:dyDescent="0.45">
      <c r="A8" s="33" t="s">
        <v>18</v>
      </c>
      <c r="B8" s="33"/>
      <c r="N8" s="125" t="s">
        <v>139</v>
      </c>
    </row>
    <row r="9" spans="1:14" x14ac:dyDescent="0.45">
      <c r="N9" s="125" t="s">
        <v>140</v>
      </c>
    </row>
    <row r="10" spans="1:14" ht="28.5" x14ac:dyDescent="0.45">
      <c r="A10" s="35" t="s">
        <v>19</v>
      </c>
      <c r="B10" s="35" t="s">
        <v>27</v>
      </c>
      <c r="C10" s="35" t="s">
        <v>20</v>
      </c>
      <c r="D10" s="36" t="s">
        <v>21</v>
      </c>
      <c r="E10" s="11" t="s">
        <v>22</v>
      </c>
      <c r="F10" s="36" t="s">
        <v>23</v>
      </c>
      <c r="N10" s="125" t="s">
        <v>141</v>
      </c>
    </row>
    <row r="11" spans="1:14" x14ac:dyDescent="0.45">
      <c r="A11" s="42"/>
      <c r="B11" s="42"/>
      <c r="C11" s="31"/>
      <c r="D11" s="32"/>
      <c r="E11" s="37"/>
      <c r="F11" s="38"/>
      <c r="N11" s="125" t="s">
        <v>142</v>
      </c>
    </row>
    <row r="12" spans="1:14" s="49" customFormat="1" x14ac:dyDescent="0.45">
      <c r="A12" s="42"/>
      <c r="B12" s="42"/>
      <c r="C12" s="39"/>
      <c r="D12" s="32"/>
      <c r="E12" s="37"/>
      <c r="F12" s="55"/>
    </row>
    <row r="13" spans="1:14" x14ac:dyDescent="0.45">
      <c r="A13" s="42"/>
      <c r="B13" s="42"/>
      <c r="C13" s="39"/>
      <c r="D13" s="32"/>
      <c r="E13" s="37"/>
      <c r="F13" s="38"/>
    </row>
    <row r="14" spans="1:14" ht="14.65" thickBot="1" x14ac:dyDescent="0.5">
      <c r="A14" s="44"/>
      <c r="B14" s="44"/>
      <c r="C14" s="41"/>
      <c r="D14" s="43"/>
      <c r="E14" s="45"/>
      <c r="F14" s="46"/>
    </row>
    <row r="15" spans="1:14" ht="15.75" customHeight="1" thickTop="1" x14ac:dyDescent="0.45">
      <c r="A15" s="48"/>
      <c r="B15" s="1"/>
      <c r="C15" s="1"/>
      <c r="D15" s="1"/>
      <c r="E15" s="47" t="s">
        <v>26</v>
      </c>
      <c r="F15" s="40">
        <f>SUM(F11:F14)</f>
        <v>0</v>
      </c>
    </row>
    <row r="16" spans="1:14" s="49" customFormat="1" ht="15.75" customHeight="1" x14ac:dyDescent="0.45">
      <c r="A16" s="139" t="s">
        <v>29</v>
      </c>
      <c r="B16" s="140"/>
      <c r="C16" s="140"/>
      <c r="D16" s="140"/>
      <c r="E16" s="140"/>
      <c r="F16" s="140"/>
    </row>
    <row r="17" spans="1:6" s="64" customFormat="1"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row>
    <row r="21" spans="1:6" ht="14.65" thickBot="1" x14ac:dyDescent="0.5">
      <c r="A21" s="44"/>
      <c r="B21" s="44"/>
      <c r="C21" s="41"/>
      <c r="D21" s="43"/>
      <c r="E21" s="45"/>
      <c r="F21" s="46">
        <f t="shared" ref="F21" si="0">D21*E21</f>
        <v>0</v>
      </c>
    </row>
    <row r="22" spans="1:6" ht="14.65" thickTop="1" x14ac:dyDescent="0.45">
      <c r="D22" s="33"/>
      <c r="E22" s="33" t="s">
        <v>23</v>
      </c>
      <c r="F22" s="58">
        <f>SUM(F19:F21)</f>
        <v>0</v>
      </c>
    </row>
    <row r="23" spans="1:6" hidden="1" x14ac:dyDescent="0.45">
      <c r="A23" s="141" t="s">
        <v>30</v>
      </c>
      <c r="B23" s="141"/>
      <c r="C23" s="141"/>
      <c r="D23" s="141"/>
      <c r="E23" s="141"/>
      <c r="F23" s="141"/>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t="14.65" hidden="1" thickTop="1" x14ac:dyDescent="0.45">
      <c r="A28" s="49"/>
      <c r="B28" s="49"/>
      <c r="C28" s="49"/>
      <c r="D28" s="33"/>
      <c r="E28" s="33" t="s">
        <v>23</v>
      </c>
      <c r="F28" s="58">
        <f>SUM(F25:F27)</f>
        <v>6800</v>
      </c>
    </row>
    <row r="29" spans="1:6" hidden="1" x14ac:dyDescent="0.45">
      <c r="A29" s="141" t="s">
        <v>34</v>
      </c>
      <c r="B29" s="141"/>
      <c r="C29" s="141"/>
      <c r="D29" s="141"/>
      <c r="E29" s="141"/>
      <c r="F29" s="141"/>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t="14.65" hidden="1" thickBot="1" x14ac:dyDescent="0.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33" t="s">
        <v>30</v>
      </c>
      <c r="B34" s="33"/>
      <c r="C34" s="64"/>
      <c r="D34" s="64"/>
      <c r="E34" s="64"/>
      <c r="F34" s="64"/>
    </row>
    <row r="35" spans="1:6" x14ac:dyDescent="0.45">
      <c r="A35" s="64"/>
      <c r="B35" s="64"/>
      <c r="C35" s="64"/>
      <c r="D35" s="64"/>
      <c r="E35" s="64"/>
      <c r="F35" s="64"/>
    </row>
    <row r="36" spans="1:6" ht="28.5" x14ac:dyDescent="0.45">
      <c r="A36" s="35" t="s">
        <v>19</v>
      </c>
      <c r="B36" s="35" t="s">
        <v>27</v>
      </c>
      <c r="C36" s="35" t="s">
        <v>20</v>
      </c>
      <c r="D36" s="36" t="s">
        <v>21</v>
      </c>
      <c r="E36" s="11" t="s">
        <v>22</v>
      </c>
      <c r="F36" s="36" t="s">
        <v>23</v>
      </c>
    </row>
    <row r="37" spans="1:6" x14ac:dyDescent="0.45">
      <c r="A37" s="42"/>
      <c r="B37" s="42"/>
      <c r="C37" s="31"/>
      <c r="D37" s="32"/>
      <c r="E37" s="37"/>
      <c r="F37" s="38"/>
    </row>
    <row r="38" spans="1:6" x14ac:dyDescent="0.45">
      <c r="A38" s="42"/>
      <c r="B38" s="42"/>
      <c r="C38" s="39"/>
      <c r="D38" s="32"/>
      <c r="E38" s="37"/>
      <c r="F38" s="55"/>
    </row>
    <row r="39" spans="1:6" x14ac:dyDescent="0.45">
      <c r="A39" s="42"/>
      <c r="B39" s="42"/>
      <c r="C39" s="39"/>
      <c r="D39" s="32"/>
      <c r="E39" s="37"/>
      <c r="F39" s="38"/>
    </row>
    <row r="40" spans="1:6" ht="14.65" thickBot="1" x14ac:dyDescent="0.5">
      <c r="A40" s="44"/>
      <c r="B40" s="44"/>
      <c r="C40" s="41"/>
      <c r="D40" s="43"/>
      <c r="E40" s="45"/>
      <c r="F40" s="46"/>
    </row>
    <row r="41" spans="1:6" ht="14.65" thickTop="1" x14ac:dyDescent="0.45">
      <c r="A41" s="48"/>
      <c r="B41" s="1"/>
      <c r="C41" s="1"/>
      <c r="D41" s="1"/>
      <c r="E41" s="47" t="s">
        <v>26</v>
      </c>
      <c r="F41" s="40">
        <f>SUM(F37:F40)</f>
        <v>0</v>
      </c>
    </row>
    <row r="42" spans="1:6" x14ac:dyDescent="0.45">
      <c r="A42" s="139" t="s">
        <v>34</v>
      </c>
      <c r="B42" s="140"/>
      <c r="C42" s="140"/>
      <c r="D42" s="140"/>
      <c r="E42" s="140"/>
      <c r="F42" s="140"/>
    </row>
    <row r="43" spans="1:6" x14ac:dyDescent="0.45">
      <c r="A43" s="82"/>
      <c r="B43" s="83"/>
      <c r="C43" s="83"/>
      <c r="D43" s="83"/>
      <c r="E43" s="83"/>
      <c r="F43" s="83"/>
    </row>
    <row r="44" spans="1:6" ht="28.5" x14ac:dyDescent="0.45">
      <c r="A44" s="35" t="s">
        <v>19</v>
      </c>
      <c r="B44" s="35" t="s">
        <v>27</v>
      </c>
      <c r="C44" s="35" t="s">
        <v>20</v>
      </c>
      <c r="D44" s="36" t="s">
        <v>21</v>
      </c>
      <c r="E44" s="11" t="s">
        <v>22</v>
      </c>
      <c r="F44" s="36" t="s">
        <v>23</v>
      </c>
    </row>
    <row r="45" spans="1:6" x14ac:dyDescent="0.45">
      <c r="A45" s="42"/>
      <c r="B45" s="42"/>
      <c r="C45" s="31"/>
      <c r="D45" s="32"/>
      <c r="E45" s="37"/>
      <c r="F45" s="38"/>
    </row>
    <row r="46" spans="1:6" x14ac:dyDescent="0.45">
      <c r="A46" s="42"/>
      <c r="B46" s="42"/>
      <c r="C46" s="39"/>
      <c r="D46" s="32"/>
      <c r="E46" s="37"/>
      <c r="F46" s="38"/>
    </row>
    <row r="47" spans="1:6" ht="14.65" thickBot="1" x14ac:dyDescent="0.5">
      <c r="A47" s="44"/>
      <c r="B47" s="44"/>
      <c r="C47" s="41"/>
      <c r="D47" s="43"/>
      <c r="E47" s="45"/>
      <c r="F47" s="46">
        <f t="shared" ref="F47" si="3">D47*E47</f>
        <v>0</v>
      </c>
    </row>
    <row r="48" spans="1:6" ht="14.65" thickTop="1" x14ac:dyDescent="0.45">
      <c r="A48" s="64"/>
      <c r="B48" s="64"/>
      <c r="C48" s="64"/>
      <c r="D48" s="33"/>
      <c r="E48" s="33" t="s">
        <v>23</v>
      </c>
      <c r="F48" s="58">
        <f>SUM(F45:F47)</f>
        <v>0</v>
      </c>
    </row>
  </sheetData>
  <mergeCells count="6">
    <mergeCell ref="A16:F16"/>
    <mergeCell ref="A23:F23"/>
    <mergeCell ref="A29:F29"/>
    <mergeCell ref="A2:F2"/>
    <mergeCell ref="A42:F42"/>
    <mergeCell ref="B6:C6"/>
  </mergeCells>
  <dataValidations count="1">
    <dataValidation type="list" allowBlank="1" showInputMessage="1" showErrorMessage="1" sqref="B6:C6" xr:uid="{EDD71C20-5386-47A3-BE22-B72B7CB51D45}">
      <formula1>$N$1:$N$11</formula1>
    </dataValidation>
  </dataValidations>
  <pageMargins left="0.5" right="0.5" top="0.5" bottom="0.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zoomScaleNormal="100" workbookViewId="0">
      <selection activeCell="F1" sqref="F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14" ht="18.399999999999999" thickBot="1" x14ac:dyDescent="0.6">
      <c r="A1" s="6" t="s">
        <v>3</v>
      </c>
      <c r="B1" s="6"/>
      <c r="C1" s="6"/>
      <c r="D1" s="6"/>
      <c r="E1" s="7" t="s">
        <v>7</v>
      </c>
      <c r="F1" s="147"/>
      <c r="N1" s="125" t="s">
        <v>132</v>
      </c>
    </row>
    <row r="2" spans="1:14" x14ac:dyDescent="0.45">
      <c r="N2" s="125" t="s">
        <v>133</v>
      </c>
    </row>
    <row r="3" spans="1:14" x14ac:dyDescent="0.45">
      <c r="A3" s="5" t="s">
        <v>4</v>
      </c>
      <c r="B3" s="2" t="s">
        <v>44</v>
      </c>
      <c r="E3" s="63" t="s">
        <v>6</v>
      </c>
      <c r="F3" s="25"/>
      <c r="N3" s="125" t="s">
        <v>134</v>
      </c>
    </row>
    <row r="4" spans="1:14" x14ac:dyDescent="0.45">
      <c r="A4" s="66" t="s">
        <v>36</v>
      </c>
      <c r="B4" s="66"/>
      <c r="N4" s="125" t="s">
        <v>135</v>
      </c>
    </row>
    <row r="5" spans="1:14" x14ac:dyDescent="0.45">
      <c r="N5" s="125" t="s">
        <v>136</v>
      </c>
    </row>
    <row r="6" spans="1:14" x14ac:dyDescent="0.45">
      <c r="A6" s="3" t="s">
        <v>110</v>
      </c>
      <c r="B6" s="4" t="s">
        <v>109</v>
      </c>
      <c r="C6" s="4"/>
      <c r="D6" s="4"/>
      <c r="E6" s="4"/>
      <c r="F6" s="4"/>
      <c r="N6" s="125" t="s">
        <v>137</v>
      </c>
    </row>
    <row r="7" spans="1:14" x14ac:dyDescent="0.45">
      <c r="A7" s="3" t="s">
        <v>5</v>
      </c>
      <c r="B7" s="4" t="s">
        <v>115</v>
      </c>
      <c r="C7" s="4"/>
      <c r="D7" s="4"/>
      <c r="E7" s="4"/>
      <c r="F7" s="4"/>
      <c r="N7" s="125" t="s">
        <v>138</v>
      </c>
    </row>
    <row r="8" spans="1:14" x14ac:dyDescent="0.45">
      <c r="H8" s="29"/>
      <c r="N8" s="125" t="s">
        <v>139</v>
      </c>
    </row>
    <row r="9" spans="1:14" ht="47.25" customHeight="1" x14ac:dyDescent="0.45">
      <c r="A9" s="9" t="s">
        <v>8</v>
      </c>
      <c r="B9" s="69" t="s">
        <v>13</v>
      </c>
      <c r="C9" s="10" t="s">
        <v>0</v>
      </c>
      <c r="D9" s="11" t="s">
        <v>10</v>
      </c>
      <c r="E9" s="11" t="s">
        <v>11</v>
      </c>
      <c r="F9" s="11" t="s">
        <v>9</v>
      </c>
      <c r="H9" s="29"/>
      <c r="N9" s="125" t="s">
        <v>140</v>
      </c>
    </row>
    <row r="10" spans="1:14" x14ac:dyDescent="0.45">
      <c r="A10" s="22" t="s">
        <v>14</v>
      </c>
      <c r="B10" s="23"/>
      <c r="C10" s="23"/>
      <c r="D10" s="23"/>
      <c r="E10" s="23"/>
      <c r="F10" s="24"/>
      <c r="H10" s="29"/>
      <c r="N10" s="125" t="s">
        <v>141</v>
      </c>
    </row>
    <row r="11" spans="1:14" x14ac:dyDescent="0.45">
      <c r="A11" s="72"/>
      <c r="B11" s="73"/>
      <c r="C11" s="17"/>
      <c r="D11" s="18"/>
      <c r="E11" s="19"/>
      <c r="F11" s="26"/>
      <c r="H11" s="29"/>
      <c r="N11" s="125" t="s">
        <v>142</v>
      </c>
    </row>
    <row r="12" spans="1:14" x14ac:dyDescent="0.45">
      <c r="A12" s="72"/>
      <c r="B12" s="73"/>
      <c r="C12" s="74"/>
      <c r="D12" s="75"/>
      <c r="E12" s="76"/>
      <c r="F12" s="26"/>
      <c r="H12" s="29"/>
    </row>
    <row r="13" spans="1:14" x14ac:dyDescent="0.45">
      <c r="A13" s="143" t="s">
        <v>15</v>
      </c>
      <c r="B13" s="144"/>
      <c r="C13" s="144"/>
      <c r="D13" s="144"/>
      <c r="E13" s="80">
        <f>SUM(E11:E12)</f>
        <v>0</v>
      </c>
      <c r="F13" s="81"/>
      <c r="H13" s="29"/>
    </row>
    <row r="14" spans="1:14" x14ac:dyDescent="0.45">
      <c r="A14" s="77" t="s">
        <v>1</v>
      </c>
      <c r="B14" s="78"/>
      <c r="C14" s="78"/>
      <c r="D14" s="78"/>
      <c r="E14" s="78"/>
      <c r="F14" s="79"/>
      <c r="H14" s="29"/>
    </row>
    <row r="15" spans="1:14" x14ac:dyDescent="0.45">
      <c r="A15" s="84"/>
      <c r="B15" s="70"/>
      <c r="C15" s="20"/>
      <c r="D15" s="18"/>
      <c r="E15" s="19"/>
      <c r="F15" s="26"/>
      <c r="H15" s="29"/>
    </row>
    <row r="16" spans="1:14" x14ac:dyDescent="0.45">
      <c r="A16" s="143" t="s">
        <v>16</v>
      </c>
      <c r="B16" s="144"/>
      <c r="C16" s="144"/>
      <c r="D16" s="144"/>
      <c r="E16" s="80">
        <f>SUM(E15:E15)</f>
        <v>0</v>
      </c>
      <c r="F16" s="81"/>
      <c r="H16" s="29"/>
    </row>
    <row r="17" spans="1:8" x14ac:dyDescent="0.45">
      <c r="A17" s="22" t="s">
        <v>2</v>
      </c>
      <c r="B17" s="23"/>
      <c r="C17" s="23"/>
      <c r="D17" s="23"/>
      <c r="E17" s="23"/>
      <c r="F17" s="27"/>
      <c r="H17" s="29"/>
    </row>
    <row r="18" spans="1:8" x14ac:dyDescent="0.45">
      <c r="A18" s="12"/>
      <c r="B18" s="71"/>
      <c r="C18" s="16"/>
      <c r="D18" s="14"/>
      <c r="E18" s="15"/>
      <c r="F18" s="28"/>
      <c r="H18" s="29"/>
    </row>
    <row r="19" spans="1:8" x14ac:dyDescent="0.45">
      <c r="A19" s="143" t="s">
        <v>17</v>
      </c>
      <c r="B19" s="144"/>
      <c r="C19" s="144"/>
      <c r="D19" s="144"/>
      <c r="E19" s="80">
        <f>SUM(E18:E18)</f>
        <v>0</v>
      </c>
      <c r="F19" s="81"/>
    </row>
    <row r="20" spans="1:8" x14ac:dyDescent="0.45">
      <c r="A20" s="77" t="s">
        <v>38</v>
      </c>
      <c r="B20" s="78"/>
      <c r="C20" s="78"/>
      <c r="D20" s="78"/>
      <c r="E20" s="78"/>
      <c r="F20" s="79"/>
    </row>
    <row r="21" spans="1:8" x14ac:dyDescent="0.45">
      <c r="A21" s="84"/>
      <c r="B21" s="70"/>
      <c r="C21" s="20"/>
      <c r="D21" s="18"/>
      <c r="E21" s="19"/>
      <c r="F21" s="26"/>
    </row>
    <row r="22" spans="1:8" x14ac:dyDescent="0.45">
      <c r="A22" s="143" t="s">
        <v>37</v>
      </c>
      <c r="B22" s="144"/>
      <c r="C22" s="144"/>
      <c r="D22" s="144"/>
      <c r="E22" s="80">
        <f>SUM(E21:E21)</f>
        <v>0</v>
      </c>
      <c r="F22" s="81"/>
    </row>
    <row r="23" spans="1:8" x14ac:dyDescent="0.45">
      <c r="A23" s="67"/>
      <c r="B23" s="68"/>
      <c r="C23" s="68"/>
      <c r="D23" s="62" t="s">
        <v>12</v>
      </c>
      <c r="E23" s="65">
        <f>SUM(E13,E16,E19,E22)</f>
        <v>0</v>
      </c>
      <c r="F23" s="13"/>
    </row>
    <row r="24" spans="1:8" x14ac:dyDescent="0.45">
      <c r="G24" s="1"/>
    </row>
    <row r="25" spans="1:8" x14ac:dyDescent="0.45">
      <c r="H25" s="21"/>
    </row>
  </sheetData>
  <mergeCells count="4">
    <mergeCell ref="A13:D13"/>
    <mergeCell ref="A16:D16"/>
    <mergeCell ref="A19:D19"/>
    <mergeCell ref="A22:D22"/>
  </mergeCells>
  <dataValidations count="1">
    <dataValidation type="list" allowBlank="1" showInputMessage="1" showErrorMessage="1" sqref="B4" xr:uid="{B7D17307-B6C3-488A-8D6C-38C65426162E}">
      <formula1>$N$1:$N$11</formula1>
    </dataValidation>
  </dataValidation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N14"/>
  <sheetViews>
    <sheetView workbookViewId="0">
      <selection activeCell="B4" sqref="B4:H4"/>
    </sheetView>
  </sheetViews>
  <sheetFormatPr defaultRowHeight="14.25" x14ac:dyDescent="0.45"/>
  <cols>
    <col min="1" max="1" width="17.46484375" customWidth="1"/>
    <col min="2" max="7" width="9.59765625" customWidth="1"/>
    <col min="8" max="8" width="10.59765625" customWidth="1"/>
  </cols>
  <sheetData>
    <row r="1" spans="1:14" s="64" customFormat="1" ht="18.399999999999999" thickBot="1" x14ac:dyDescent="0.6">
      <c r="A1" s="6" t="s">
        <v>54</v>
      </c>
      <c r="B1" s="6"/>
      <c r="C1" s="6"/>
      <c r="D1" s="6"/>
      <c r="E1" s="6" t="s">
        <v>7</v>
      </c>
      <c r="F1" s="6"/>
      <c r="G1" s="6"/>
      <c r="H1" s="6"/>
      <c r="N1" s="125" t="s">
        <v>132</v>
      </c>
    </row>
    <row r="2" spans="1:14" x14ac:dyDescent="0.45">
      <c r="A2" s="64"/>
      <c r="B2" s="64"/>
      <c r="C2" s="64"/>
      <c r="D2" s="64"/>
      <c r="E2" s="64"/>
      <c r="F2" s="64"/>
      <c r="G2" s="64"/>
      <c r="H2" s="64"/>
      <c r="I2" s="64"/>
      <c r="N2" s="125" t="s">
        <v>133</v>
      </c>
    </row>
    <row r="3" spans="1:14" x14ac:dyDescent="0.45">
      <c r="A3" s="5" t="s">
        <v>4</v>
      </c>
      <c r="B3" s="2" t="s">
        <v>44</v>
      </c>
      <c r="C3" s="97"/>
      <c r="D3" s="97"/>
      <c r="E3" s="98"/>
      <c r="F3" s="25"/>
      <c r="G3" s="97"/>
      <c r="H3" s="97"/>
      <c r="I3" s="64"/>
      <c r="N3" s="125" t="s">
        <v>134</v>
      </c>
    </row>
    <row r="4" spans="1:14" x14ac:dyDescent="0.45">
      <c r="A4" s="66" t="s">
        <v>36</v>
      </c>
      <c r="B4" s="146"/>
      <c r="C4" s="146"/>
      <c r="D4" s="146"/>
      <c r="E4" s="146"/>
      <c r="F4" s="146"/>
      <c r="G4" s="146"/>
      <c r="H4" s="146"/>
      <c r="I4" s="64"/>
      <c r="N4" s="125" t="s">
        <v>135</v>
      </c>
    </row>
    <row r="5" spans="1:14" x14ac:dyDescent="0.45">
      <c r="A5" s="64"/>
      <c r="B5" s="64"/>
      <c r="C5" s="64"/>
      <c r="D5" s="64"/>
      <c r="E5" s="64"/>
      <c r="F5" s="64"/>
      <c r="G5" s="64"/>
      <c r="H5" s="64"/>
      <c r="I5" s="64"/>
      <c r="N5" s="125" t="s">
        <v>136</v>
      </c>
    </row>
    <row r="6" spans="1:14" x14ac:dyDescent="0.45">
      <c r="A6" s="3" t="s">
        <v>110</v>
      </c>
      <c r="B6" s="4" t="s">
        <v>109</v>
      </c>
      <c r="C6" s="4"/>
      <c r="D6" s="4"/>
      <c r="E6" s="4"/>
      <c r="F6" s="4"/>
      <c r="G6" s="4"/>
      <c r="H6" s="4"/>
      <c r="I6" s="64"/>
      <c r="N6" s="125" t="s">
        <v>137</v>
      </c>
    </row>
    <row r="7" spans="1:14" x14ac:dyDescent="0.45">
      <c r="A7" s="3" t="s">
        <v>5</v>
      </c>
      <c r="B7" s="4" t="s">
        <v>115</v>
      </c>
      <c r="C7" s="4"/>
      <c r="D7" s="4"/>
      <c r="E7" s="4"/>
      <c r="F7" s="4"/>
      <c r="G7" s="4"/>
      <c r="H7" s="4"/>
      <c r="I7" s="64"/>
      <c r="N7" s="125" t="s">
        <v>138</v>
      </c>
    </row>
    <row r="8" spans="1:14" x14ac:dyDescent="0.45">
      <c r="A8" s="64"/>
      <c r="B8" s="64"/>
      <c r="C8" s="64"/>
      <c r="D8" s="64"/>
      <c r="E8" s="64"/>
      <c r="F8" s="64"/>
      <c r="G8" s="64"/>
      <c r="H8" s="64"/>
      <c r="I8" s="64"/>
      <c r="N8" s="125" t="s">
        <v>139</v>
      </c>
    </row>
    <row r="9" spans="1:14" ht="14.65" thickBot="1" x14ac:dyDescent="0.5">
      <c r="A9" s="145" t="s">
        <v>55</v>
      </c>
      <c r="B9" s="145"/>
      <c r="C9" s="145"/>
      <c r="D9" s="145"/>
      <c r="E9" s="145"/>
      <c r="F9" s="145"/>
      <c r="G9" s="145"/>
      <c r="H9" s="145"/>
      <c r="I9" s="64"/>
      <c r="N9" s="125" t="s">
        <v>140</v>
      </c>
    </row>
    <row r="10" spans="1:14" ht="14.65" thickTop="1" x14ac:dyDescent="0.45">
      <c r="A10" s="89" t="s">
        <v>57</v>
      </c>
      <c r="B10" s="89"/>
      <c r="C10" s="89"/>
      <c r="D10" s="89"/>
      <c r="E10" s="89"/>
      <c r="F10" s="89"/>
      <c r="G10" s="89"/>
      <c r="H10" s="89" t="s">
        <v>39</v>
      </c>
      <c r="I10" s="64"/>
      <c r="N10" s="125" t="s">
        <v>141</v>
      </c>
    </row>
    <row r="11" spans="1:14" ht="14.65" thickBot="1" x14ac:dyDescent="0.5">
      <c r="A11" s="88" t="s">
        <v>56</v>
      </c>
      <c r="B11" s="93"/>
      <c r="C11" s="93"/>
      <c r="D11" s="93"/>
      <c r="E11" s="93"/>
      <c r="F11" s="93"/>
      <c r="G11" s="93"/>
      <c r="H11" s="94"/>
      <c r="I11" s="64"/>
    </row>
    <row r="12" spans="1:14" ht="14.65" thickBot="1" x14ac:dyDescent="0.5">
      <c r="A12" s="90" t="s">
        <v>39</v>
      </c>
      <c r="B12" s="95"/>
      <c r="C12" s="95"/>
      <c r="D12" s="95"/>
      <c r="E12" s="95"/>
      <c r="F12" s="95"/>
      <c r="G12" s="95"/>
      <c r="H12" s="95"/>
      <c r="I12" s="64"/>
    </row>
    <row r="13" spans="1:14" ht="14.65" thickTop="1" x14ac:dyDescent="0.45">
      <c r="A13" s="64"/>
      <c r="B13" s="64"/>
      <c r="C13" s="64"/>
      <c r="D13" s="64"/>
      <c r="E13" s="64"/>
      <c r="F13" s="64"/>
      <c r="G13" s="64"/>
      <c r="H13" s="64"/>
      <c r="I13" s="64"/>
    </row>
    <row r="14" spans="1:14" x14ac:dyDescent="0.45">
      <c r="A14" s="64"/>
      <c r="B14" s="64"/>
      <c r="C14" s="64"/>
      <c r="D14" s="64"/>
      <c r="E14" s="64"/>
      <c r="F14" s="64"/>
      <c r="G14" s="64"/>
      <c r="H14" s="64"/>
      <c r="I14" s="64"/>
    </row>
  </sheetData>
  <mergeCells count="2">
    <mergeCell ref="A9:H9"/>
    <mergeCell ref="B4:H4"/>
  </mergeCells>
  <dataValidations count="1">
    <dataValidation type="list" allowBlank="1" showInputMessage="1" showErrorMessage="1" sqref="B4:H4" xr:uid="{621D476B-5F72-4C62-BDD1-11DD918EEA43}">
      <formula1>$N$1:$N$10</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I33"/>
  <sheetViews>
    <sheetView topLeftCell="A7" workbookViewId="0">
      <selection activeCell="D32" sqref="D32"/>
    </sheetView>
  </sheetViews>
  <sheetFormatPr defaultRowHeight="14.25" x14ac:dyDescent="0.45"/>
  <cols>
    <col min="1" max="1" width="14.53125" bestFit="1" customWidth="1"/>
  </cols>
  <sheetData>
    <row r="1" spans="1:7" x14ac:dyDescent="0.45">
      <c r="A1" s="117">
        <v>44500</v>
      </c>
    </row>
    <row r="4" spans="1:7" s="64" customFormat="1" x14ac:dyDescent="0.45"/>
    <row r="5" spans="1:7" s="64" customFormat="1" x14ac:dyDescent="0.45"/>
    <row r="6" spans="1:7" x14ac:dyDescent="0.45">
      <c r="A6" t="s">
        <v>80</v>
      </c>
    </row>
    <row r="7" spans="1:7" x14ac:dyDescent="0.45">
      <c r="A7" t="s">
        <v>44</v>
      </c>
    </row>
    <row r="8" spans="1:7" x14ac:dyDescent="0.45">
      <c r="A8" t="s">
        <v>81</v>
      </c>
    </row>
    <row r="9" spans="1:7" x14ac:dyDescent="0.45">
      <c r="A9" t="s">
        <v>82</v>
      </c>
    </row>
    <row r="10" spans="1:7" x14ac:dyDescent="0.45">
      <c r="A10" t="s">
        <v>83</v>
      </c>
    </row>
    <row r="12" spans="1:7" x14ac:dyDescent="0.45">
      <c r="A12" s="63" t="s">
        <v>85</v>
      </c>
      <c r="B12" s="119" t="s">
        <v>86</v>
      </c>
      <c r="C12" s="119"/>
      <c r="D12" s="119"/>
      <c r="E12" s="119"/>
      <c r="F12" s="119"/>
      <c r="G12" s="119"/>
    </row>
    <row r="13" spans="1:7" s="64" customFormat="1" x14ac:dyDescent="0.45">
      <c r="A13" s="118"/>
      <c r="B13" s="119" t="s">
        <v>88</v>
      </c>
      <c r="C13" s="119"/>
      <c r="D13" s="119"/>
      <c r="E13" s="119"/>
      <c r="F13" s="119"/>
      <c r="G13" s="119"/>
    </row>
    <row r="14" spans="1:7" x14ac:dyDescent="0.45">
      <c r="A14" s="119"/>
      <c r="B14" s="119" t="s">
        <v>111</v>
      </c>
      <c r="C14" s="119"/>
      <c r="D14" s="119"/>
      <c r="E14" s="119"/>
      <c r="F14" s="119"/>
      <c r="G14" s="119"/>
    </row>
    <row r="15" spans="1:7" s="64" customFormat="1" x14ac:dyDescent="0.45">
      <c r="A15" s="119"/>
      <c r="B15" s="119" t="s">
        <v>115</v>
      </c>
      <c r="C15" s="119"/>
      <c r="D15" s="119"/>
      <c r="E15" s="119"/>
      <c r="F15" s="119"/>
      <c r="G15" s="119"/>
    </row>
    <row r="16" spans="1:7" s="64" customFormat="1" x14ac:dyDescent="0.45"/>
    <row r="17" spans="1:9" x14ac:dyDescent="0.45">
      <c r="A17" t="s">
        <v>84</v>
      </c>
    </row>
    <row r="19" spans="1:9" x14ac:dyDescent="0.45">
      <c r="A19" t="s">
        <v>112</v>
      </c>
    </row>
    <row r="20" spans="1:9" x14ac:dyDescent="0.45">
      <c r="A20" t="s">
        <v>113</v>
      </c>
    </row>
    <row r="21" spans="1:9" x14ac:dyDescent="0.45">
      <c r="A21" t="s">
        <v>101</v>
      </c>
    </row>
    <row r="22" spans="1:9" x14ac:dyDescent="0.45">
      <c r="A22" t="s">
        <v>100</v>
      </c>
    </row>
    <row r="25" spans="1:9" x14ac:dyDescent="0.45">
      <c r="A25" s="120" t="s">
        <v>117</v>
      </c>
      <c r="B25" s="120"/>
      <c r="C25" s="120"/>
      <c r="D25" s="120"/>
      <c r="E25" s="120"/>
      <c r="F25" s="120"/>
      <c r="G25" s="120"/>
      <c r="H25" s="120"/>
      <c r="I25" s="120"/>
    </row>
    <row r="26" spans="1:9" s="64" customFormat="1" x14ac:dyDescent="0.45">
      <c r="A26" s="120" t="s">
        <v>118</v>
      </c>
      <c r="B26" s="120"/>
      <c r="C26" s="120"/>
      <c r="D26" s="120"/>
      <c r="E26" s="120"/>
      <c r="F26" s="120"/>
      <c r="G26" s="120"/>
      <c r="H26" s="120"/>
      <c r="I26" s="120"/>
    </row>
    <row r="27" spans="1:9" x14ac:dyDescent="0.45">
      <c r="A27" s="120" t="s">
        <v>103</v>
      </c>
      <c r="B27" s="120"/>
      <c r="C27" s="120"/>
      <c r="D27" s="120"/>
      <c r="E27" s="120"/>
      <c r="F27" s="120"/>
      <c r="G27" s="120"/>
      <c r="H27" s="120"/>
      <c r="I27" s="120"/>
    </row>
    <row r="28" spans="1:9" x14ac:dyDescent="0.45">
      <c r="A28" s="120" t="s">
        <v>102</v>
      </c>
      <c r="B28" s="120"/>
      <c r="C28" s="120"/>
      <c r="D28" s="120"/>
      <c r="E28" s="120"/>
      <c r="F28" s="120"/>
      <c r="G28" s="120"/>
      <c r="H28" s="120"/>
      <c r="I28" s="120"/>
    </row>
    <row r="29" spans="1:9" x14ac:dyDescent="0.45">
      <c r="A29" s="120"/>
      <c r="B29" s="120"/>
      <c r="C29" s="120"/>
      <c r="D29" s="120"/>
      <c r="E29" s="120"/>
      <c r="F29" s="120"/>
      <c r="G29" s="120"/>
      <c r="H29" s="120"/>
      <c r="I29" s="120"/>
    </row>
    <row r="30" spans="1:9" x14ac:dyDescent="0.45">
      <c r="A30" t="s">
        <v>119</v>
      </c>
    </row>
    <row r="31" spans="1:9" x14ac:dyDescent="0.45">
      <c r="A31" t="s">
        <v>120</v>
      </c>
    </row>
    <row r="33" spans="1:1" x14ac:dyDescent="0.45">
      <c r="A3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zoomScaleNormal="100" workbookViewId="0">
      <selection activeCell="A2" sqref="A2:F2"/>
    </sheetView>
  </sheetViews>
  <sheetFormatPr defaultRowHeight="14.25" x14ac:dyDescent="0.45"/>
  <cols>
    <col min="1" max="2" width="16.06640625" style="64" customWidth="1"/>
    <col min="3" max="3" width="63.3984375" style="64" customWidth="1"/>
    <col min="4" max="4" width="7.86328125" style="64" customWidth="1"/>
    <col min="5" max="5" width="9.06640625" style="64"/>
    <col min="6" max="6" width="14.06640625" style="64" customWidth="1"/>
    <col min="7" max="16384" width="9.06640625" style="64"/>
  </cols>
  <sheetData>
    <row r="2" spans="1:10" ht="20.25" x14ac:dyDescent="0.55000000000000004">
      <c r="A2" s="142" t="s">
        <v>116</v>
      </c>
      <c r="B2" s="142"/>
      <c r="C2" s="142"/>
      <c r="D2" s="142"/>
      <c r="E2" s="142"/>
      <c r="F2" s="142"/>
      <c r="G2" s="85"/>
      <c r="H2" s="85"/>
      <c r="I2" s="85"/>
      <c r="J2" s="85"/>
    </row>
    <row r="3" spans="1:10" x14ac:dyDescent="0.45">
      <c r="A3" s="64" t="s">
        <v>110</v>
      </c>
      <c r="B3" s="64" t="s">
        <v>109</v>
      </c>
    </row>
    <row r="5" spans="1:10" x14ac:dyDescent="0.45">
      <c r="A5" s="64" t="s">
        <v>59</v>
      </c>
      <c r="B5" s="34">
        <v>44500</v>
      </c>
      <c r="C5" s="34"/>
    </row>
    <row r="6" spans="1:10" x14ac:dyDescent="0.45">
      <c r="A6" s="64" t="s">
        <v>58</v>
      </c>
      <c r="B6" s="64" t="s">
        <v>43</v>
      </c>
    </row>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c r="B11" s="42"/>
      <c r="C11" s="31"/>
      <c r="D11" s="32"/>
      <c r="E11" s="37"/>
      <c r="F11" s="38"/>
    </row>
    <row r="12" spans="1:10"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ht="15.75" customHeight="1" x14ac:dyDescent="0.45">
      <c r="A16" s="139" t="s">
        <v>29</v>
      </c>
      <c r="B16" s="140"/>
      <c r="C16" s="140"/>
      <c r="D16" s="140"/>
      <c r="E16" s="140"/>
      <c r="F16" s="140"/>
    </row>
    <row r="17" spans="1:6"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f t="shared" ref="F20:F21" si="0">D20*E20</f>
        <v>0</v>
      </c>
    </row>
    <row r="21" spans="1:6" ht="14.65" thickBot="1" x14ac:dyDescent="0.5">
      <c r="A21" s="44"/>
      <c r="B21" s="44"/>
      <c r="C21" s="41"/>
      <c r="D21" s="43"/>
      <c r="E21" s="45"/>
      <c r="F21" s="46">
        <f t="shared" si="0"/>
        <v>0</v>
      </c>
    </row>
    <row r="22" spans="1:6" ht="14.65" thickTop="1" x14ac:dyDescent="0.45">
      <c r="D22" s="33"/>
      <c r="E22" s="33" t="s">
        <v>23</v>
      </c>
      <c r="F22" s="58">
        <f>SUM(F19:F21)</f>
        <v>0</v>
      </c>
    </row>
    <row r="23" spans="1:6" hidden="1" x14ac:dyDescent="0.45">
      <c r="A23" s="141" t="s">
        <v>30</v>
      </c>
      <c r="B23" s="141"/>
      <c r="C23" s="141"/>
      <c r="D23" s="141"/>
      <c r="E23" s="141"/>
      <c r="F23" s="141"/>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idden="1" x14ac:dyDescent="0.45">
      <c r="D28" s="33"/>
      <c r="E28" s="33" t="s">
        <v>23</v>
      </c>
      <c r="F28" s="58">
        <f>SUM(F25:F27)</f>
        <v>6800</v>
      </c>
    </row>
    <row r="29" spans="1:6" hidden="1" x14ac:dyDescent="0.45">
      <c r="A29" s="141" t="s">
        <v>34</v>
      </c>
      <c r="B29" s="141"/>
      <c r="C29" s="141"/>
      <c r="D29" s="141"/>
      <c r="E29" s="141"/>
      <c r="F29" s="141"/>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idden="1" x14ac:dyDescent="0.4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139" t="s">
        <v>30</v>
      </c>
      <c r="B34" s="140"/>
      <c r="C34" s="140"/>
      <c r="D34" s="140"/>
      <c r="E34" s="140"/>
      <c r="F34" s="140"/>
    </row>
    <row r="35" spans="1:6" x14ac:dyDescent="0.45">
      <c r="A35" s="82"/>
      <c r="B35" s="83"/>
      <c r="C35" s="83"/>
      <c r="D35" s="83"/>
      <c r="E35" s="83"/>
      <c r="F35" s="83"/>
    </row>
    <row r="36" spans="1:6" ht="28.5" x14ac:dyDescent="0.45">
      <c r="A36" s="35" t="s">
        <v>19</v>
      </c>
      <c r="B36" s="35" t="s">
        <v>27</v>
      </c>
      <c r="C36" s="35" t="s">
        <v>20</v>
      </c>
      <c r="D36" s="36" t="s">
        <v>21</v>
      </c>
      <c r="E36" s="11" t="s">
        <v>22</v>
      </c>
      <c r="F36" s="36" t="s">
        <v>23</v>
      </c>
    </row>
    <row r="37" spans="1:6" x14ac:dyDescent="0.45">
      <c r="A37" s="42" t="s">
        <v>93</v>
      </c>
      <c r="B37" s="42" t="s">
        <v>94</v>
      </c>
      <c r="C37" s="31" t="s">
        <v>95</v>
      </c>
      <c r="D37" s="32">
        <v>2</v>
      </c>
      <c r="E37" s="37">
        <v>100</v>
      </c>
      <c r="F37" s="38">
        <f>D37*E37</f>
        <v>200</v>
      </c>
    </row>
    <row r="38" spans="1:6" x14ac:dyDescent="0.45">
      <c r="A38" s="42"/>
      <c r="B38" s="42"/>
      <c r="C38" s="39"/>
      <c r="D38" s="32"/>
      <c r="E38" s="37"/>
      <c r="F38" s="38">
        <f t="shared" ref="F38:F39" si="3">D38*E38</f>
        <v>0</v>
      </c>
    </row>
    <row r="39" spans="1:6" ht="14.65" thickBot="1" x14ac:dyDescent="0.5">
      <c r="A39" s="44"/>
      <c r="B39" s="44"/>
      <c r="C39" s="41"/>
      <c r="D39" s="43"/>
      <c r="E39" s="45"/>
      <c r="F39" s="46">
        <f t="shared" si="3"/>
        <v>0</v>
      </c>
    </row>
    <row r="40" spans="1:6" ht="14.65" thickTop="1" x14ac:dyDescent="0.45">
      <c r="D40" s="33"/>
      <c r="E40" s="33" t="s">
        <v>23</v>
      </c>
      <c r="F40" s="58">
        <f>SUM(F37:F39)</f>
        <v>200</v>
      </c>
    </row>
    <row r="41" spans="1:6" x14ac:dyDescent="0.45">
      <c r="A41" s="139" t="s">
        <v>34</v>
      </c>
      <c r="B41" s="140"/>
      <c r="C41" s="140"/>
      <c r="D41" s="140"/>
      <c r="E41" s="140"/>
      <c r="F41" s="140"/>
    </row>
    <row r="42" spans="1:6" x14ac:dyDescent="0.45">
      <c r="A42" s="82"/>
      <c r="B42" s="83"/>
      <c r="C42" s="83"/>
      <c r="D42" s="83"/>
      <c r="E42" s="83"/>
      <c r="F42" s="83"/>
    </row>
    <row r="43" spans="1:6" ht="28.5" x14ac:dyDescent="0.45">
      <c r="A43" s="35" t="s">
        <v>19</v>
      </c>
      <c r="B43" s="35" t="s">
        <v>27</v>
      </c>
      <c r="C43" s="35" t="s">
        <v>20</v>
      </c>
      <c r="D43" s="36" t="s">
        <v>21</v>
      </c>
      <c r="E43" s="11" t="s">
        <v>22</v>
      </c>
      <c r="F43" s="36" t="s">
        <v>23</v>
      </c>
    </row>
    <row r="44" spans="1:6" x14ac:dyDescent="0.45">
      <c r="A44" s="42" t="s">
        <v>93</v>
      </c>
      <c r="B44" s="42" t="s">
        <v>94</v>
      </c>
      <c r="C44" s="31" t="s">
        <v>96</v>
      </c>
      <c r="D44" s="32">
        <v>10</v>
      </c>
      <c r="E44" s="37">
        <v>100</v>
      </c>
      <c r="F44" s="38">
        <f>D44*E44</f>
        <v>1000</v>
      </c>
    </row>
    <row r="45" spans="1:6" x14ac:dyDescent="0.45">
      <c r="A45" s="42"/>
      <c r="B45" s="42"/>
      <c r="C45" s="39"/>
      <c r="D45" s="32"/>
      <c r="E45" s="37"/>
      <c r="F45" s="38">
        <f t="shared" ref="F45:F46" si="4">D45*E45</f>
        <v>0</v>
      </c>
    </row>
    <row r="46" spans="1:6" ht="14.65" thickBot="1" x14ac:dyDescent="0.5">
      <c r="A46" s="44"/>
      <c r="B46" s="44"/>
      <c r="C46" s="41"/>
      <c r="D46" s="43"/>
      <c r="E46" s="45"/>
      <c r="F46" s="46">
        <f t="shared" si="4"/>
        <v>0</v>
      </c>
    </row>
    <row r="47" spans="1:6" ht="14.65" thickTop="1" x14ac:dyDescent="0.4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B9" sqref="B9"/>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41</v>
      </c>
      <c r="B1" s="6"/>
      <c r="C1" s="6"/>
      <c r="D1" s="6"/>
      <c r="E1" s="7" t="s">
        <v>7</v>
      </c>
      <c r="F1" s="8">
        <v>1</v>
      </c>
    </row>
    <row r="3" spans="1:8" x14ac:dyDescent="0.45">
      <c r="A3" s="5" t="s">
        <v>4</v>
      </c>
      <c r="B3" s="2" t="s">
        <v>42</v>
      </c>
      <c r="E3" s="63" t="s">
        <v>6</v>
      </c>
      <c r="F3" s="25">
        <v>44500</v>
      </c>
    </row>
    <row r="4" spans="1:8" x14ac:dyDescent="0.45">
      <c r="A4" s="66" t="s">
        <v>36</v>
      </c>
      <c r="B4" s="66" t="s">
        <v>43</v>
      </c>
    </row>
    <row r="6" spans="1:8" x14ac:dyDescent="0.45">
      <c r="A6" s="3" t="s">
        <v>110</v>
      </c>
      <c r="B6" s="4" t="s">
        <v>109</v>
      </c>
      <c r="C6" s="4"/>
      <c r="D6" s="4"/>
      <c r="E6" s="4"/>
      <c r="F6" s="4"/>
    </row>
    <row r="7" spans="1:8" x14ac:dyDescent="0.45">
      <c r="A7" s="3" t="s">
        <v>5</v>
      </c>
      <c r="B7" s="4" t="s">
        <v>115</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c r="B11" s="86" t="s">
        <v>40</v>
      </c>
      <c r="C11" s="17"/>
      <c r="D11" s="18"/>
      <c r="E11" s="19"/>
      <c r="F11" s="26"/>
      <c r="H11" s="29"/>
    </row>
    <row r="12" spans="1:8" x14ac:dyDescent="0.45">
      <c r="A12" s="143" t="s">
        <v>15</v>
      </c>
      <c r="B12" s="144"/>
      <c r="C12" s="144"/>
      <c r="D12" s="144"/>
      <c r="E12" s="80">
        <f>SUM(E11:E11)</f>
        <v>0</v>
      </c>
      <c r="F12" s="81"/>
      <c r="H12" s="29"/>
    </row>
    <row r="13" spans="1:8" x14ac:dyDescent="0.45">
      <c r="A13" s="22" t="s">
        <v>2</v>
      </c>
      <c r="B13" s="78"/>
      <c r="C13" s="78"/>
      <c r="D13" s="78"/>
      <c r="E13" s="78"/>
      <c r="F13" s="79"/>
      <c r="H13" s="29"/>
    </row>
    <row r="14" spans="1:8" x14ac:dyDescent="0.45">
      <c r="A14" s="84" t="s">
        <v>99</v>
      </c>
      <c r="B14" s="70" t="s">
        <v>97</v>
      </c>
      <c r="C14" s="20" t="s">
        <v>98</v>
      </c>
      <c r="D14" s="18">
        <v>44469</v>
      </c>
      <c r="E14" s="19">
        <v>200</v>
      </c>
      <c r="F14" s="26">
        <v>1</v>
      </c>
      <c r="H14" s="29"/>
    </row>
    <row r="15" spans="1:8" x14ac:dyDescent="0.45">
      <c r="A15" s="143" t="s">
        <v>17</v>
      </c>
      <c r="B15" s="144"/>
      <c r="C15" s="144"/>
      <c r="D15" s="144"/>
      <c r="E15" s="80">
        <f>SUM(E14:E14)</f>
        <v>200</v>
      </c>
      <c r="F15" s="81"/>
      <c r="H15" s="29"/>
    </row>
    <row r="16" spans="1:8" x14ac:dyDescent="0.45">
      <c r="A16" s="22" t="s">
        <v>38</v>
      </c>
      <c r="B16" s="23"/>
      <c r="C16" s="23"/>
      <c r="D16" s="23"/>
      <c r="E16" s="23"/>
      <c r="F16" s="27"/>
      <c r="H16" s="29"/>
    </row>
    <row r="17" spans="1:8" x14ac:dyDescent="0.45">
      <c r="A17" s="12" t="s">
        <v>99</v>
      </c>
      <c r="B17" s="71" t="s">
        <v>97</v>
      </c>
      <c r="C17" s="16" t="s">
        <v>98</v>
      </c>
      <c r="D17" s="18">
        <v>44469</v>
      </c>
      <c r="E17" s="19">
        <v>200</v>
      </c>
      <c r="F17" s="27">
        <v>5</v>
      </c>
      <c r="H17" s="29"/>
    </row>
    <row r="18" spans="1:8" x14ac:dyDescent="0.45">
      <c r="A18" s="12"/>
      <c r="B18" s="71"/>
      <c r="C18" s="16"/>
      <c r="D18" s="14"/>
      <c r="E18" s="15"/>
      <c r="F18" s="28"/>
      <c r="H18" s="29"/>
    </row>
    <row r="19" spans="1:8" x14ac:dyDescent="0.45">
      <c r="A19" s="143" t="s">
        <v>37</v>
      </c>
      <c r="B19" s="144"/>
      <c r="C19" s="144"/>
      <c r="D19" s="144"/>
      <c r="E19" s="80">
        <f>SUM(E17:E18)</f>
        <v>200</v>
      </c>
      <c r="F19" s="81"/>
    </row>
    <row r="20" spans="1:8" x14ac:dyDescent="0.45">
      <c r="A20" s="67"/>
      <c r="B20" s="68"/>
      <c r="C20" s="68"/>
      <c r="D20" s="62" t="s">
        <v>12</v>
      </c>
      <c r="E20" s="65">
        <f>SUM(E12,E15,E19)</f>
        <v>400</v>
      </c>
      <c r="F20" s="13"/>
    </row>
    <row r="21" spans="1:8" x14ac:dyDescent="0.45">
      <c r="G21" s="1"/>
    </row>
    <row r="22" spans="1:8" x14ac:dyDescent="0.4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D23" sqref="D23"/>
    </sheetView>
  </sheetViews>
  <sheetFormatPr defaultRowHeight="14.25" x14ac:dyDescent="0.45"/>
  <cols>
    <col min="1" max="1" width="17.46484375" style="64" customWidth="1"/>
    <col min="2" max="7" width="9.59765625" style="64" customWidth="1"/>
    <col min="8" max="8" width="10.59765625" style="64" customWidth="1"/>
    <col min="9" max="16384" width="9.06640625" style="64"/>
  </cols>
  <sheetData>
    <row r="1" spans="1:8" ht="18.399999999999999" thickBot="1" x14ac:dyDescent="0.6">
      <c r="A1" s="6" t="s">
        <v>46</v>
      </c>
      <c r="B1" s="6"/>
      <c r="C1" s="6"/>
      <c r="D1" s="6"/>
      <c r="E1" s="6" t="s">
        <v>7</v>
      </c>
      <c r="F1" s="6">
        <v>1</v>
      </c>
      <c r="G1" s="6"/>
      <c r="H1" s="6"/>
    </row>
    <row r="3" spans="1:8" x14ac:dyDescent="0.45">
      <c r="A3" s="5" t="s">
        <v>4</v>
      </c>
      <c r="B3" s="2" t="s">
        <v>44</v>
      </c>
      <c r="C3" s="97"/>
      <c r="D3" s="97"/>
      <c r="E3" s="98"/>
      <c r="F3" s="25"/>
      <c r="G3" s="97"/>
      <c r="H3" s="97"/>
    </row>
    <row r="4" spans="1:8" x14ac:dyDescent="0.45">
      <c r="A4" s="66" t="s">
        <v>36</v>
      </c>
      <c r="B4" s="116" t="s">
        <v>43</v>
      </c>
      <c r="C4" s="99"/>
      <c r="D4" s="99"/>
      <c r="E4" s="99"/>
      <c r="F4" s="99"/>
      <c r="G4" s="99"/>
      <c r="H4" s="99"/>
    </row>
    <row r="6" spans="1:8" x14ac:dyDescent="0.45">
      <c r="A6" s="3" t="s">
        <v>110</v>
      </c>
      <c r="B6" s="4" t="s">
        <v>109</v>
      </c>
      <c r="C6" s="4"/>
      <c r="D6" s="4"/>
      <c r="E6" s="4"/>
      <c r="F6" s="4"/>
      <c r="G6" s="4"/>
      <c r="H6" s="4"/>
    </row>
    <row r="7" spans="1:8" x14ac:dyDescent="0.45">
      <c r="A7" s="3" t="s">
        <v>5</v>
      </c>
      <c r="B7" s="4" t="s">
        <v>115</v>
      </c>
      <c r="C7" s="4"/>
      <c r="D7" s="4"/>
      <c r="E7" s="4"/>
      <c r="F7" s="4"/>
      <c r="G7" s="4"/>
      <c r="H7" s="4"/>
    </row>
    <row r="9" spans="1:8" ht="14.65" thickBot="1" x14ac:dyDescent="0.5">
      <c r="A9" s="145" t="s">
        <v>53</v>
      </c>
      <c r="B9" s="145"/>
      <c r="C9" s="145"/>
      <c r="D9" s="145"/>
      <c r="E9" s="145"/>
      <c r="F9" s="145"/>
      <c r="G9" s="145"/>
      <c r="H9" s="145"/>
    </row>
    <row r="10" spans="1:8" ht="14.65" thickTop="1" x14ac:dyDescent="0.45">
      <c r="A10" s="89" t="s">
        <v>57</v>
      </c>
      <c r="B10" s="89" t="s">
        <v>52</v>
      </c>
      <c r="C10" s="89" t="s">
        <v>47</v>
      </c>
      <c r="D10" s="89" t="s">
        <v>48</v>
      </c>
      <c r="E10" s="89" t="s">
        <v>49</v>
      </c>
      <c r="F10" s="89" t="s">
        <v>50</v>
      </c>
      <c r="G10" s="89" t="s">
        <v>51</v>
      </c>
      <c r="H10" s="89" t="s">
        <v>39</v>
      </c>
    </row>
    <row r="11" spans="1:8" x14ac:dyDescent="0.45">
      <c r="A11" s="87" t="s">
        <v>56</v>
      </c>
      <c r="B11" s="91">
        <v>45000</v>
      </c>
      <c r="C11" s="91">
        <v>30000</v>
      </c>
      <c r="D11" s="91">
        <v>35000</v>
      </c>
      <c r="E11" s="91">
        <v>20000</v>
      </c>
      <c r="F11" s="91">
        <v>10000</v>
      </c>
      <c r="G11" s="91">
        <v>40000</v>
      </c>
      <c r="H11" s="92">
        <f t="shared" ref="H11" si="0">SUM(B11:G11)</f>
        <v>180000</v>
      </c>
    </row>
    <row r="12" spans="1:8" ht="14.65" thickBot="1" x14ac:dyDescent="0.5">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2021-10-06T14:45:06Z</dcterms:modified>
</cp:coreProperties>
</file>